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4FxtVVjQSkwKghNXnGBxx3iSoN3XQcsZ4fmjAbLPpump</t>
        </is>
      </c>
      <c r="B2" t="inlineStr">
        <is>
          <t>fleebr</t>
        </is>
      </c>
      <c r="C2" t="n">
        <v>0</v>
      </c>
      <c r="D2" t="n">
        <v>-0.169</v>
      </c>
      <c r="E2" t="n">
        <v>-0.17</v>
      </c>
      <c r="F2" t="n">
        <v>0.991</v>
      </c>
      <c r="G2" t="n">
        <v>0.821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HYPERLINK("https://www.defined.fi/sol/4FxtVVjQSkwKghNXnGBxx3iSoN3XQcsZ4fmjAbLPpump?maker=HFaudVEnAmLcvZRxMpXXCK1eEBHrR2gkhGSWvRt1hoJC","https://www.defined.fi/sol/4FxtVVjQSkwKghNXnGBxx3iSoN3XQcsZ4fmjAbLPpump?maker=HFaudVEnAmLcvZRxMpXXCK1eEBHrR2gkhGSWvRt1hoJC")</f>
        <v/>
      </c>
      <c r="M2">
        <f>HYPERLINK("https://dexscreener.com/solana/4FxtVVjQSkwKghNXnGBxx3iSoN3XQcsZ4fmjAbLPpump?maker=HFaudVEnAmLcvZRxMpXXCK1eEBHrR2gkhGSWvRt1hoJC","https://dexscreener.com/solana/4FxtVVjQSkwKghNXnGBxx3iSoN3XQcsZ4fmjAbLPpump?maker=HFaudVEnAmLcvZRxMpXXCK1eEBHrR2gkhGSWvRt1hoJC")</f>
        <v/>
      </c>
    </row>
    <row r="3">
      <c r="A3" t="inlineStr">
        <is>
          <t>Gaws5pHDukUevnv5KzDTCZe7sEGWBF6BWA8o5vc9pump</t>
        </is>
      </c>
      <c r="B3" t="inlineStr">
        <is>
          <t>FLEE</t>
        </is>
      </c>
      <c r="C3" t="n">
        <v>0</v>
      </c>
      <c r="D3" t="n">
        <v>-0.313</v>
      </c>
      <c r="E3" t="n">
        <v>-0.49</v>
      </c>
      <c r="F3" t="n">
        <v>0.645</v>
      </c>
      <c r="G3" t="n">
        <v>0.332</v>
      </c>
      <c r="H3" t="n">
        <v>3</v>
      </c>
      <c r="I3" t="n">
        <v>1</v>
      </c>
      <c r="J3" t="n">
        <v>-1</v>
      </c>
      <c r="K3" t="n">
        <v>-1</v>
      </c>
      <c r="L3">
        <f>HYPERLINK("https://www.defined.fi/sol/Gaws5pHDukUevnv5KzDTCZe7sEGWBF6BWA8o5vc9pump?maker=HFaudVEnAmLcvZRxMpXXCK1eEBHrR2gkhGSWvRt1hoJC","https://www.defined.fi/sol/Gaws5pHDukUevnv5KzDTCZe7sEGWBF6BWA8o5vc9pump?maker=HFaudVEnAmLcvZRxMpXXCK1eEBHrR2gkhGSWvRt1hoJC")</f>
        <v/>
      </c>
      <c r="M3">
        <f>HYPERLINK("https://dexscreener.com/solana/Gaws5pHDukUevnv5KzDTCZe7sEGWBF6BWA8o5vc9pump?maker=HFaudVEnAmLcvZRxMpXXCK1eEBHrR2gkhGSWvRt1hoJC","https://dexscreener.com/solana/Gaws5pHDukUevnv5KzDTCZe7sEGWBF6BWA8o5vc9pump?maker=HFaudVEnAmLcvZRxMpXXCK1eEBHrR2gkhGSWvRt1hoJC")</f>
        <v/>
      </c>
    </row>
    <row r="4">
      <c r="A4" t="inlineStr">
        <is>
          <t>2iyzYLvv6vgpESHPR1Ti5r4fCKjzLaHwDLpbApnDpump</t>
        </is>
      </c>
      <c r="B4" t="inlineStr">
        <is>
          <t>AUTISM</t>
        </is>
      </c>
      <c r="C4" t="n">
        <v>0</v>
      </c>
      <c r="D4" t="n">
        <v>-0.019</v>
      </c>
      <c r="E4" t="n">
        <v>-0.04</v>
      </c>
      <c r="F4" t="n">
        <v>0.496</v>
      </c>
      <c r="G4" t="n">
        <v>0.477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HYPERLINK("https://www.defined.fi/sol/2iyzYLvv6vgpESHPR1Ti5r4fCKjzLaHwDLpbApnDpump?maker=HFaudVEnAmLcvZRxMpXXCK1eEBHrR2gkhGSWvRt1hoJC","https://www.defined.fi/sol/2iyzYLvv6vgpESHPR1Ti5r4fCKjzLaHwDLpbApnDpump?maker=HFaudVEnAmLcvZRxMpXXCK1eEBHrR2gkhGSWvRt1hoJC")</f>
        <v/>
      </c>
      <c r="M4">
        <f>HYPERLINK("https://dexscreener.com/solana/2iyzYLvv6vgpESHPR1Ti5r4fCKjzLaHwDLpbApnDpump?maker=HFaudVEnAmLcvZRxMpXXCK1eEBHrR2gkhGSWvRt1hoJC","https://dexscreener.com/solana/2iyzYLvv6vgpESHPR1Ti5r4fCKjzLaHwDLpbApnDpump?maker=HFaudVEnAmLcvZRxMpXXCK1eEBHrR2gkhGSWvRt1hoJC")</f>
        <v/>
      </c>
    </row>
    <row r="5">
      <c r="A5" t="inlineStr">
        <is>
          <t>2e4JVEPfPbpQoj5W5jjsfjmRMX6seZyA41HkDouKpump</t>
        </is>
      </c>
      <c r="B5" t="inlineStr">
        <is>
          <t>AITHEISM</t>
        </is>
      </c>
      <c r="C5" t="n">
        <v>0</v>
      </c>
      <c r="D5" t="n">
        <v>2.13</v>
      </c>
      <c r="E5" t="n">
        <v>2.01</v>
      </c>
      <c r="F5" t="n">
        <v>1.06</v>
      </c>
      <c r="G5" t="n">
        <v>3.19</v>
      </c>
      <c r="H5" t="n">
        <v>5</v>
      </c>
      <c r="I5" t="n">
        <v>2</v>
      </c>
      <c r="J5" t="n">
        <v>-1</v>
      </c>
      <c r="K5" t="n">
        <v>-1</v>
      </c>
      <c r="L5">
        <f>HYPERLINK("https://www.defined.fi/sol/2e4JVEPfPbpQoj5W5jjsfjmRMX6seZyA41HkDouKpump?maker=HFaudVEnAmLcvZRxMpXXCK1eEBHrR2gkhGSWvRt1hoJC","https://www.defined.fi/sol/2e4JVEPfPbpQoj5W5jjsfjmRMX6seZyA41HkDouKpump?maker=HFaudVEnAmLcvZRxMpXXCK1eEBHrR2gkhGSWvRt1hoJC")</f>
        <v/>
      </c>
      <c r="M5">
        <f>HYPERLINK("https://dexscreener.com/solana/2e4JVEPfPbpQoj5W5jjsfjmRMX6seZyA41HkDouKpump?maker=HFaudVEnAmLcvZRxMpXXCK1eEBHrR2gkhGSWvRt1hoJC","https://dexscreener.com/solana/2e4JVEPfPbpQoj5W5jjsfjmRMX6seZyA41HkDouKpump?maker=HFaudVEnAmLcvZRxMpXXCK1eEBHrR2gkhGSWvRt1hoJC")</f>
        <v/>
      </c>
    </row>
    <row r="6">
      <c r="A6" t="inlineStr">
        <is>
          <t>C4u9GYmTvtaGa1a7q6iijn5DK2GYe78fqEeoPwrpump</t>
        </is>
      </c>
      <c r="B6" t="inlineStr">
        <is>
          <t>WAPE</t>
        </is>
      </c>
      <c r="C6" t="n">
        <v>0</v>
      </c>
      <c r="D6" t="n">
        <v>0.409</v>
      </c>
      <c r="E6" t="n">
        <v>0.16</v>
      </c>
      <c r="F6" t="n">
        <v>2.49</v>
      </c>
      <c r="G6" t="n">
        <v>2.9</v>
      </c>
      <c r="H6" t="n">
        <v>2</v>
      </c>
      <c r="I6" t="n">
        <v>1</v>
      </c>
      <c r="J6" t="n">
        <v>-1</v>
      </c>
      <c r="K6" t="n">
        <v>-1</v>
      </c>
      <c r="L6">
        <f>HYPERLINK("https://www.defined.fi/sol/C4u9GYmTvtaGa1a7q6iijn5DK2GYe78fqEeoPwrpump?maker=HFaudVEnAmLcvZRxMpXXCK1eEBHrR2gkhGSWvRt1hoJC","https://www.defined.fi/sol/C4u9GYmTvtaGa1a7q6iijn5DK2GYe78fqEeoPwrpump?maker=HFaudVEnAmLcvZRxMpXXCK1eEBHrR2gkhGSWvRt1hoJC")</f>
        <v/>
      </c>
      <c r="M6">
        <f>HYPERLINK("https://dexscreener.com/solana/C4u9GYmTvtaGa1a7q6iijn5DK2GYe78fqEeoPwrpump?maker=HFaudVEnAmLcvZRxMpXXCK1eEBHrR2gkhGSWvRt1hoJC","https://dexscreener.com/solana/C4u9GYmTvtaGa1a7q6iijn5DK2GYe78fqEeoPwrpump?maker=HFaudVEnAmLcvZRxMpXXCK1eEBHrR2gkhGSWvRt1hoJC")</f>
        <v/>
      </c>
    </row>
    <row r="7">
      <c r="A7" t="inlineStr">
        <is>
          <t>7gFGAkQDNpMnptAwLZdNJwEh6DRhH8Fdm9H3hMcvpump</t>
        </is>
      </c>
      <c r="B7" t="inlineStr">
        <is>
          <t>KOTH</t>
        </is>
      </c>
      <c r="C7" t="n">
        <v>0</v>
      </c>
      <c r="D7" t="n">
        <v>-0.701</v>
      </c>
      <c r="E7" t="n">
        <v>-0.28</v>
      </c>
      <c r="F7" t="n">
        <v>2.48</v>
      </c>
      <c r="G7" t="n">
        <v>1.78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HYPERLINK("https://www.defined.fi/sol/7gFGAkQDNpMnptAwLZdNJwEh6DRhH8Fdm9H3hMcvpump?maker=HFaudVEnAmLcvZRxMpXXCK1eEBHrR2gkhGSWvRt1hoJC","https://www.defined.fi/sol/7gFGAkQDNpMnptAwLZdNJwEh6DRhH8Fdm9H3hMcvpump?maker=HFaudVEnAmLcvZRxMpXXCK1eEBHrR2gkhGSWvRt1hoJC")</f>
        <v/>
      </c>
      <c r="M7">
        <f>HYPERLINK("https://dexscreener.com/solana/7gFGAkQDNpMnptAwLZdNJwEh6DRhH8Fdm9H3hMcvpump?maker=HFaudVEnAmLcvZRxMpXXCK1eEBHrR2gkhGSWvRt1hoJC","https://dexscreener.com/solana/7gFGAkQDNpMnptAwLZdNJwEh6DRhH8Fdm9H3hMcvpump?maker=HFaudVEnAmLcvZRxMpXXCK1eEBHrR2gkhGSWvRt1hoJC")</f>
        <v/>
      </c>
    </row>
    <row r="8">
      <c r="A8" t="inlineStr">
        <is>
          <t>vyPu3cip3jEDPqkigX92LcLdwyaFxmbg7UJmSVipump</t>
        </is>
      </c>
      <c r="B8" t="inlineStr">
        <is>
          <t>Novus</t>
        </is>
      </c>
      <c r="C8" t="n">
        <v>0</v>
      </c>
      <c r="D8" t="n">
        <v>-11.47</v>
      </c>
      <c r="E8" t="n">
        <v>-0.3</v>
      </c>
      <c r="F8" t="n">
        <v>37.63</v>
      </c>
      <c r="G8" t="n">
        <v>26.16</v>
      </c>
      <c r="H8" t="n">
        <v>11</v>
      </c>
      <c r="I8" t="n">
        <v>3</v>
      </c>
      <c r="J8" t="n">
        <v>-1</v>
      </c>
      <c r="K8" t="n">
        <v>-1</v>
      </c>
      <c r="L8">
        <f>HYPERLINK("https://www.defined.fi/sol/vyPu3cip3jEDPqkigX92LcLdwyaFxmbg7UJmSVipump?maker=HFaudVEnAmLcvZRxMpXXCK1eEBHrR2gkhGSWvRt1hoJC","https://www.defined.fi/sol/vyPu3cip3jEDPqkigX92LcLdwyaFxmbg7UJmSVipump?maker=HFaudVEnAmLcvZRxMpXXCK1eEBHrR2gkhGSWvRt1hoJC")</f>
        <v/>
      </c>
      <c r="M8">
        <f>HYPERLINK("https://dexscreener.com/solana/vyPu3cip3jEDPqkigX92LcLdwyaFxmbg7UJmSVipump?maker=HFaudVEnAmLcvZRxMpXXCK1eEBHrR2gkhGSWvRt1hoJC","https://dexscreener.com/solana/vyPu3cip3jEDPqkigX92LcLdwyaFxmbg7UJmSVipump?maker=HFaudVEnAmLcvZRxMpXXCK1eEBHrR2gkhGSWvRt1hoJC")</f>
        <v/>
      </c>
    </row>
    <row r="9">
      <c r="A9" t="inlineStr">
        <is>
          <t>FCGDDio5DuhujHcRQCDbXHnrcSA4pUGg2haNt7S2pump</t>
        </is>
      </c>
      <c r="B9" t="inlineStr">
        <is>
          <t>AirheadFun</t>
        </is>
      </c>
      <c r="C9" t="n">
        <v>0</v>
      </c>
      <c r="D9" t="n">
        <v>0.401</v>
      </c>
      <c r="E9" t="n">
        <v>0.38</v>
      </c>
      <c r="F9" t="n">
        <v>1.06</v>
      </c>
      <c r="G9" t="n">
        <v>1.46</v>
      </c>
      <c r="H9" t="n">
        <v>4</v>
      </c>
      <c r="I9" t="n">
        <v>3</v>
      </c>
      <c r="J9" t="n">
        <v>-1</v>
      </c>
      <c r="K9" t="n">
        <v>-1</v>
      </c>
      <c r="L9">
        <f>HYPERLINK("https://www.defined.fi/sol/FCGDDio5DuhujHcRQCDbXHnrcSA4pUGg2haNt7S2pump?maker=HFaudVEnAmLcvZRxMpXXCK1eEBHrR2gkhGSWvRt1hoJC","https://www.defined.fi/sol/FCGDDio5DuhujHcRQCDbXHnrcSA4pUGg2haNt7S2pump?maker=HFaudVEnAmLcvZRxMpXXCK1eEBHrR2gkhGSWvRt1hoJC")</f>
        <v/>
      </c>
      <c r="M9">
        <f>HYPERLINK("https://dexscreener.com/solana/FCGDDio5DuhujHcRQCDbXHnrcSA4pUGg2haNt7S2pump?maker=HFaudVEnAmLcvZRxMpXXCK1eEBHrR2gkhGSWvRt1hoJC","https://dexscreener.com/solana/FCGDDio5DuhujHcRQCDbXHnrcSA4pUGg2haNt7S2pump?maker=HFaudVEnAmLcvZRxMpXXCK1eEBHrR2gkhGSWvRt1hoJC")</f>
        <v/>
      </c>
    </row>
    <row r="10">
      <c r="A10" t="inlineStr">
        <is>
          <t>BnyK5ccegzrpEcv9UH5GPF8fZwV865m33pGi2Uk7cXQ7</t>
        </is>
      </c>
      <c r="B10" t="inlineStr">
        <is>
          <t>moment</t>
        </is>
      </c>
      <c r="C10" t="n">
        <v>0</v>
      </c>
      <c r="D10" t="n">
        <v>-1.73</v>
      </c>
      <c r="E10" t="n">
        <v>-0.42</v>
      </c>
      <c r="F10" t="n">
        <v>4.1</v>
      </c>
      <c r="G10" t="n">
        <v>0</v>
      </c>
      <c r="H10" t="n">
        <v>11</v>
      </c>
      <c r="I10" t="n">
        <v>0</v>
      </c>
      <c r="J10" t="n">
        <v>-1</v>
      </c>
      <c r="K10" t="n">
        <v>-1</v>
      </c>
      <c r="L10">
        <f>HYPERLINK("https://www.defined.fi/sol/BnyK5ccegzrpEcv9UH5GPF8fZwV865m33pGi2Uk7cXQ7?maker=HFaudVEnAmLcvZRxMpXXCK1eEBHrR2gkhGSWvRt1hoJC","https://www.defined.fi/sol/BnyK5ccegzrpEcv9UH5GPF8fZwV865m33pGi2Uk7cXQ7?maker=HFaudVEnAmLcvZRxMpXXCK1eEBHrR2gkhGSWvRt1hoJC")</f>
        <v/>
      </c>
      <c r="M10">
        <f>HYPERLINK("https://dexscreener.com/solana/BnyK5ccegzrpEcv9UH5GPF8fZwV865m33pGi2Uk7cXQ7?maker=HFaudVEnAmLcvZRxMpXXCK1eEBHrR2gkhGSWvRt1hoJC","https://dexscreener.com/solana/BnyK5ccegzrpEcv9UH5GPF8fZwV865m33pGi2Uk7cXQ7?maker=HFaudVEnAmLcvZRxMpXXCK1eEBHrR2gkhGSWvRt1hoJC")</f>
        <v/>
      </c>
    </row>
    <row r="11">
      <c r="A11" t="inlineStr">
        <is>
          <t>CJcevV3zsssaF4BTaAD2NpX7c8c22S6fLMGxVC87FcpS</t>
        </is>
      </c>
      <c r="B11" t="inlineStr">
        <is>
          <t>CLOSEDAI</t>
        </is>
      </c>
      <c r="C11" t="n">
        <v>0</v>
      </c>
      <c r="D11" t="n">
        <v>-0.247</v>
      </c>
      <c r="E11" t="n">
        <v>-0.51</v>
      </c>
      <c r="F11" t="n">
        <v>0.488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HYPERLINK("https://www.defined.fi/sol/CJcevV3zsssaF4BTaAD2NpX7c8c22S6fLMGxVC87FcpS?maker=HFaudVEnAmLcvZRxMpXXCK1eEBHrR2gkhGSWvRt1hoJC","https://www.defined.fi/sol/CJcevV3zsssaF4BTaAD2NpX7c8c22S6fLMGxVC87FcpS?maker=HFaudVEnAmLcvZRxMpXXCK1eEBHrR2gkhGSWvRt1hoJC")</f>
        <v/>
      </c>
      <c r="M11">
        <f>HYPERLINK("https://dexscreener.com/solana/CJcevV3zsssaF4BTaAD2NpX7c8c22S6fLMGxVC87FcpS?maker=HFaudVEnAmLcvZRxMpXXCK1eEBHrR2gkhGSWvRt1hoJC","https://dexscreener.com/solana/CJcevV3zsssaF4BTaAD2NpX7c8c22S6fLMGxVC87FcpS?maker=HFaudVEnAmLcvZRxMpXXCK1eEBHrR2gkhGSWvRt1hoJC")</f>
        <v/>
      </c>
    </row>
    <row r="12">
      <c r="A12" t="inlineStr">
        <is>
          <t>HKkCs86LbHpqpjzywXcNcSgAfsaktK2utsz3HuAznCTX</t>
        </is>
      </c>
      <c r="B12" t="inlineStr">
        <is>
          <t>JIHAD</t>
        </is>
      </c>
      <c r="C12" t="n">
        <v>0</v>
      </c>
      <c r="D12" t="n">
        <v>-0.452</v>
      </c>
      <c r="E12" t="n">
        <v>-0.91</v>
      </c>
      <c r="F12" t="n">
        <v>0.497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HYPERLINK("https://www.defined.fi/sol/HKkCs86LbHpqpjzywXcNcSgAfsaktK2utsz3HuAznCTX?maker=HFaudVEnAmLcvZRxMpXXCK1eEBHrR2gkhGSWvRt1hoJC","https://www.defined.fi/sol/HKkCs86LbHpqpjzywXcNcSgAfsaktK2utsz3HuAznCTX?maker=HFaudVEnAmLcvZRxMpXXCK1eEBHrR2gkhGSWvRt1hoJC")</f>
        <v/>
      </c>
      <c r="M12">
        <f>HYPERLINK("https://dexscreener.com/solana/HKkCs86LbHpqpjzywXcNcSgAfsaktK2utsz3HuAznCTX?maker=HFaudVEnAmLcvZRxMpXXCK1eEBHrR2gkhGSWvRt1hoJC","https://dexscreener.com/solana/HKkCs86LbHpqpjzywXcNcSgAfsaktK2utsz3HuAznCTX?maker=HFaudVEnAmLcvZRxMpXXCK1eEBHrR2gkhGSWvRt1hoJC")</f>
        <v/>
      </c>
    </row>
    <row r="13">
      <c r="A13" t="inlineStr">
        <is>
          <t>9xwyKNTLihX7MZnVhZoWoqb8xgHKWSCF5iY9XTQc8iUX</t>
        </is>
      </c>
      <c r="B13" t="inlineStr">
        <is>
          <t>GOATSE</t>
        </is>
      </c>
      <c r="C13" t="n">
        <v>0</v>
      </c>
      <c r="D13" t="n">
        <v>-0.004</v>
      </c>
      <c r="E13" t="n">
        <v>-0.04</v>
      </c>
      <c r="F13" t="n">
        <v>0.098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HYPERLINK("https://www.defined.fi/sol/9xwyKNTLihX7MZnVhZoWoqb8xgHKWSCF5iY9XTQc8iUX?maker=HFaudVEnAmLcvZRxMpXXCK1eEBHrR2gkhGSWvRt1hoJC","https://www.defined.fi/sol/9xwyKNTLihX7MZnVhZoWoqb8xgHKWSCF5iY9XTQc8iUX?maker=HFaudVEnAmLcvZRxMpXXCK1eEBHrR2gkhGSWvRt1hoJC")</f>
        <v/>
      </c>
      <c r="M13">
        <f>HYPERLINK("https://dexscreener.com/solana/9xwyKNTLihX7MZnVhZoWoqb8xgHKWSCF5iY9XTQc8iUX?maker=HFaudVEnAmLcvZRxMpXXCK1eEBHrR2gkhGSWvRt1hoJC","https://dexscreener.com/solana/9xwyKNTLihX7MZnVhZoWoqb8xgHKWSCF5iY9XTQc8iUX?maker=HFaudVEnAmLcvZRxMpXXCK1eEBHrR2gkhGSWvRt1hoJC")</f>
        <v/>
      </c>
    </row>
    <row r="14">
      <c r="A14" t="inlineStr">
        <is>
          <t>EKYZkkt9MjiGGqaKzKH8gi9mucU77N75bwmN67chpump</t>
        </is>
      </c>
      <c r="B14" t="inlineStr">
        <is>
          <t>GOATSEUS</t>
        </is>
      </c>
      <c r="C14" t="n">
        <v>0</v>
      </c>
      <c r="D14" t="n">
        <v>-0.194</v>
      </c>
      <c r="E14" t="n">
        <v>-1</v>
      </c>
      <c r="F14" t="n">
        <v>0.775</v>
      </c>
      <c r="G14" t="n">
        <v>0</v>
      </c>
      <c r="H14" t="n">
        <v>3</v>
      </c>
      <c r="I14" t="n">
        <v>0</v>
      </c>
      <c r="J14" t="n">
        <v>-1</v>
      </c>
      <c r="K14" t="n">
        <v>-1</v>
      </c>
      <c r="L14">
        <f>HYPERLINK("https://www.defined.fi/sol/EKYZkkt9MjiGGqaKzKH8gi9mucU77N75bwmN67chpump?maker=HFaudVEnAmLcvZRxMpXXCK1eEBHrR2gkhGSWvRt1hoJC","https://www.defined.fi/sol/EKYZkkt9MjiGGqaKzKH8gi9mucU77N75bwmN67chpump?maker=HFaudVEnAmLcvZRxMpXXCK1eEBHrR2gkhGSWvRt1hoJC")</f>
        <v/>
      </c>
      <c r="M14">
        <f>HYPERLINK("https://dexscreener.com/solana/EKYZkkt9MjiGGqaKzKH8gi9mucU77N75bwmN67chpump?maker=HFaudVEnAmLcvZRxMpXXCK1eEBHrR2gkhGSWvRt1hoJC","https://dexscreener.com/solana/EKYZkkt9MjiGGqaKzKH8gi9mucU77N75bwmN67chpump?maker=HFaudVEnAmLcvZRxMpXXCK1eEBHrR2gkhGSWvRt1hoJC")</f>
        <v/>
      </c>
    </row>
    <row r="15">
      <c r="A15" t="inlineStr">
        <is>
          <t>9wtFqbMCFDLwgEboVs3WJhVG2VgwdFBo3osqtqgXpump</t>
        </is>
      </c>
      <c r="B15" t="inlineStr">
        <is>
          <t>TEAPOT</t>
        </is>
      </c>
      <c r="C15" t="n">
        <v>0</v>
      </c>
      <c r="D15" t="n">
        <v>3.5</v>
      </c>
      <c r="E15" t="n">
        <v>0.16</v>
      </c>
      <c r="F15" t="n">
        <v>22.23</v>
      </c>
      <c r="G15" t="n">
        <v>24.63</v>
      </c>
      <c r="H15" t="n">
        <v>7</v>
      </c>
      <c r="I15" t="n">
        <v>6</v>
      </c>
      <c r="J15" t="n">
        <v>-1</v>
      </c>
      <c r="K15" t="n">
        <v>-1</v>
      </c>
      <c r="L15">
        <f>HYPERLINK("https://www.defined.fi/sol/9wtFqbMCFDLwgEboVs3WJhVG2VgwdFBo3osqtqgXpump?maker=HFaudVEnAmLcvZRxMpXXCK1eEBHrR2gkhGSWvRt1hoJC","https://www.defined.fi/sol/9wtFqbMCFDLwgEboVs3WJhVG2VgwdFBo3osqtqgXpump?maker=HFaudVEnAmLcvZRxMpXXCK1eEBHrR2gkhGSWvRt1hoJC")</f>
        <v/>
      </c>
      <c r="M15">
        <f>HYPERLINK("https://dexscreener.com/solana/9wtFqbMCFDLwgEboVs3WJhVG2VgwdFBo3osqtqgXpump?maker=HFaudVEnAmLcvZRxMpXXCK1eEBHrR2gkhGSWvRt1hoJC","https://dexscreener.com/solana/9wtFqbMCFDLwgEboVs3WJhVG2VgwdFBo3osqtqgXpump?maker=HFaudVEnAmLcvZRxMpXXCK1eEBHrR2gkhGSWvRt1hoJC")</f>
        <v/>
      </c>
    </row>
    <row r="16">
      <c r="A16" t="inlineStr">
        <is>
          <t>FT3jdWXmFyTv2WkSSEtRRbEN1mxzy5DZKbrVyau2pump</t>
        </is>
      </c>
      <c r="B16" t="inlineStr">
        <is>
          <t>Caty</t>
        </is>
      </c>
      <c r="C16" t="n">
        <v>0</v>
      </c>
      <c r="D16" t="n">
        <v>-0.043</v>
      </c>
      <c r="E16" t="n">
        <v>-1</v>
      </c>
      <c r="F16" t="n">
        <v>0.194</v>
      </c>
      <c r="G16" t="n">
        <v>0.151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HYPERLINK("https://www.defined.fi/sol/FT3jdWXmFyTv2WkSSEtRRbEN1mxzy5DZKbrVyau2pump?maker=HFaudVEnAmLcvZRxMpXXCK1eEBHrR2gkhGSWvRt1hoJC","https://www.defined.fi/sol/FT3jdWXmFyTv2WkSSEtRRbEN1mxzy5DZKbrVyau2pump?maker=HFaudVEnAmLcvZRxMpXXCK1eEBHrR2gkhGSWvRt1hoJC")</f>
        <v/>
      </c>
      <c r="M16">
        <f>HYPERLINK("https://dexscreener.com/solana/FT3jdWXmFyTv2WkSSEtRRbEN1mxzy5DZKbrVyau2pump?maker=HFaudVEnAmLcvZRxMpXXCK1eEBHrR2gkhGSWvRt1hoJC","https://dexscreener.com/solana/FT3jdWXmFyTv2WkSSEtRRbEN1mxzy5DZKbrVyau2pump?maker=HFaudVEnAmLcvZRxMpXXCK1eEBHrR2gkhGSWvRt1hoJC")</f>
        <v/>
      </c>
    </row>
    <row r="17">
      <c r="A17" t="inlineStr">
        <is>
          <t>9Wzve9DC7tApDd3fET2MLkQ64PGA3oPFXMMpugupump</t>
        </is>
      </c>
      <c r="B17" t="inlineStr">
        <is>
          <t>Noelle</t>
        </is>
      </c>
      <c r="C17" t="n">
        <v>0</v>
      </c>
      <c r="D17" t="n">
        <v>-0.01</v>
      </c>
      <c r="E17" t="n">
        <v>-1</v>
      </c>
      <c r="F17" t="n">
        <v>0.486</v>
      </c>
      <c r="G17" t="n">
        <v>0.475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HYPERLINK("https://www.defined.fi/sol/9Wzve9DC7tApDd3fET2MLkQ64PGA3oPFXMMpugupump?maker=HFaudVEnAmLcvZRxMpXXCK1eEBHrR2gkhGSWvRt1hoJC","https://www.defined.fi/sol/9Wzve9DC7tApDd3fET2MLkQ64PGA3oPFXMMpugupump?maker=HFaudVEnAmLcvZRxMpXXCK1eEBHrR2gkhGSWvRt1hoJC")</f>
        <v/>
      </c>
      <c r="M17">
        <f>HYPERLINK("https://dexscreener.com/solana/9Wzve9DC7tApDd3fET2MLkQ64PGA3oPFXMMpugupump?maker=HFaudVEnAmLcvZRxMpXXCK1eEBHrR2gkhGSWvRt1hoJC","https://dexscreener.com/solana/9Wzve9DC7tApDd3fET2MLkQ64PGA3oPFXMMpugupump?maker=HFaudVEnAmLcvZRxMpXXCK1eEBHrR2gkhGSWvRt1hoJC")</f>
        <v/>
      </c>
    </row>
    <row r="18">
      <c r="A18" t="inlineStr">
        <is>
          <t>HawGwao4Bqc4C3wiWFocczZXbaNMUrMDc3i7HeTbpump</t>
        </is>
      </c>
      <c r="B18" t="inlineStr">
        <is>
          <t>REDD</t>
        </is>
      </c>
      <c r="C18" t="n">
        <v>0</v>
      </c>
      <c r="D18" t="n">
        <v>-0.007</v>
      </c>
      <c r="E18" t="n">
        <v>-1</v>
      </c>
      <c r="F18" t="n">
        <v>0.19</v>
      </c>
      <c r="G18" t="n">
        <v>0.184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HYPERLINK("https://www.defined.fi/sol/HawGwao4Bqc4C3wiWFocczZXbaNMUrMDc3i7HeTbpump?maker=HFaudVEnAmLcvZRxMpXXCK1eEBHrR2gkhGSWvRt1hoJC","https://www.defined.fi/sol/HawGwao4Bqc4C3wiWFocczZXbaNMUrMDc3i7HeTbpump?maker=HFaudVEnAmLcvZRxMpXXCK1eEBHrR2gkhGSWvRt1hoJC")</f>
        <v/>
      </c>
      <c r="M18">
        <f>HYPERLINK("https://dexscreener.com/solana/HawGwao4Bqc4C3wiWFocczZXbaNMUrMDc3i7HeTbpump?maker=HFaudVEnAmLcvZRxMpXXCK1eEBHrR2gkhGSWvRt1hoJC","https://dexscreener.com/solana/HawGwao4Bqc4C3wiWFocczZXbaNMUrMDc3i7HeTbpump?maker=HFaudVEnAmLcvZRxMpXXCK1eEBHrR2gkhGSWvRt1hoJC")</f>
        <v/>
      </c>
    </row>
    <row r="19">
      <c r="A19" t="inlineStr">
        <is>
          <t>E6Tsjib1jzUGFMtmbgiYpStXr5SCBb4ab1Hj1JtUpump</t>
        </is>
      </c>
      <c r="B19" t="inlineStr">
        <is>
          <t>I-405</t>
        </is>
      </c>
      <c r="C19" t="n">
        <v>0</v>
      </c>
      <c r="D19" t="n">
        <v>-0.232</v>
      </c>
      <c r="E19" t="n">
        <v>-1</v>
      </c>
      <c r="F19" t="n">
        <v>0.449</v>
      </c>
      <c r="G19" t="n">
        <v>0.217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HYPERLINK("https://www.defined.fi/sol/E6Tsjib1jzUGFMtmbgiYpStXr5SCBb4ab1Hj1JtUpump?maker=HFaudVEnAmLcvZRxMpXXCK1eEBHrR2gkhGSWvRt1hoJC","https://www.defined.fi/sol/E6Tsjib1jzUGFMtmbgiYpStXr5SCBb4ab1Hj1JtUpump?maker=HFaudVEnAmLcvZRxMpXXCK1eEBHrR2gkhGSWvRt1hoJC")</f>
        <v/>
      </c>
      <c r="M19">
        <f>HYPERLINK("https://dexscreener.com/solana/E6Tsjib1jzUGFMtmbgiYpStXr5SCBb4ab1Hj1JtUpump?maker=HFaudVEnAmLcvZRxMpXXCK1eEBHrR2gkhGSWvRt1hoJC","https://dexscreener.com/solana/E6Tsjib1jzUGFMtmbgiYpStXr5SCBb4ab1Hj1JtUpump?maker=HFaudVEnAmLcvZRxMpXXCK1eEBHrR2gkhGSWvRt1hoJC")</f>
        <v/>
      </c>
    </row>
    <row r="20">
      <c r="A20" t="inlineStr">
        <is>
          <t>EYM9RgX3S7QqdzUVXK2UuVsy4SH81FX8FHCYqQe1pump</t>
        </is>
      </c>
      <c r="B20" t="inlineStr">
        <is>
          <t>VICTIM</t>
        </is>
      </c>
      <c r="C20" t="n">
        <v>0</v>
      </c>
      <c r="D20" t="n">
        <v>0.9350000000000001</v>
      </c>
      <c r="E20" t="n">
        <v>1.11</v>
      </c>
      <c r="F20" t="n">
        <v>0.843</v>
      </c>
      <c r="G20" t="n">
        <v>1.78</v>
      </c>
      <c r="H20" t="n">
        <v>1</v>
      </c>
      <c r="I20" t="n">
        <v>3</v>
      </c>
      <c r="J20" t="n">
        <v>-1</v>
      </c>
      <c r="K20" t="n">
        <v>-1</v>
      </c>
      <c r="L20">
        <f>HYPERLINK("https://www.defined.fi/sol/EYM9RgX3S7QqdzUVXK2UuVsy4SH81FX8FHCYqQe1pump?maker=HFaudVEnAmLcvZRxMpXXCK1eEBHrR2gkhGSWvRt1hoJC","https://www.defined.fi/sol/EYM9RgX3S7QqdzUVXK2UuVsy4SH81FX8FHCYqQe1pump?maker=HFaudVEnAmLcvZRxMpXXCK1eEBHrR2gkhGSWvRt1hoJC")</f>
        <v/>
      </c>
      <c r="M20">
        <f>HYPERLINK("https://dexscreener.com/solana/EYM9RgX3S7QqdzUVXK2UuVsy4SH81FX8FHCYqQe1pump?maker=HFaudVEnAmLcvZRxMpXXCK1eEBHrR2gkhGSWvRt1hoJC","https://dexscreener.com/solana/EYM9RgX3S7QqdzUVXK2UuVsy4SH81FX8FHCYqQe1pump?maker=HFaudVEnAmLcvZRxMpXXCK1eEBHrR2gkhGSWvRt1hoJC")</f>
        <v/>
      </c>
    </row>
    <row r="21">
      <c r="A21" t="inlineStr">
        <is>
          <t>FhdFGZzg2cH6fJcLYgKCQ57Ny782zAbkgnGgz89Tpump</t>
        </is>
      </c>
      <c r="B21" t="inlineStr">
        <is>
          <t>0x440x46</t>
        </is>
      </c>
      <c r="C21" t="n">
        <v>1</v>
      </c>
      <c r="D21" t="n">
        <v>-0.215</v>
      </c>
      <c r="E21" t="n">
        <v>-0.74</v>
      </c>
      <c r="F21" t="n">
        <v>0.289</v>
      </c>
      <c r="G21" t="n">
        <v>0</v>
      </c>
      <c r="H21" t="n">
        <v>2</v>
      </c>
      <c r="I21" t="n">
        <v>0</v>
      </c>
      <c r="J21" t="n">
        <v>-1</v>
      </c>
      <c r="K21" t="n">
        <v>-1</v>
      </c>
      <c r="L21">
        <f>HYPERLINK("https://www.defined.fi/sol/FhdFGZzg2cH6fJcLYgKCQ57Ny782zAbkgnGgz89Tpump?maker=HFaudVEnAmLcvZRxMpXXCK1eEBHrR2gkhGSWvRt1hoJC","https://www.defined.fi/sol/FhdFGZzg2cH6fJcLYgKCQ57Ny782zAbkgnGgz89Tpump?maker=HFaudVEnAmLcvZRxMpXXCK1eEBHrR2gkhGSWvRt1hoJC")</f>
        <v/>
      </c>
      <c r="M21">
        <f>HYPERLINK("https://dexscreener.com/solana/FhdFGZzg2cH6fJcLYgKCQ57Ny782zAbkgnGgz89Tpump?maker=HFaudVEnAmLcvZRxMpXXCK1eEBHrR2gkhGSWvRt1hoJC","https://dexscreener.com/solana/FhdFGZzg2cH6fJcLYgKCQ57Ny782zAbkgnGgz89Tpump?maker=HFaudVEnAmLcvZRxMpXXCK1eEBHrR2gkhGSWvRt1hoJC")</f>
        <v/>
      </c>
    </row>
    <row r="22">
      <c r="A22" t="inlineStr">
        <is>
          <t>Dt9kgVLxQn5KquzetVhuWhWkr4kQ1ffoKjZMmwiXpump</t>
        </is>
      </c>
      <c r="B22" t="inlineStr">
        <is>
          <t>Words</t>
        </is>
      </c>
      <c r="C22" t="n">
        <v>1</v>
      </c>
      <c r="D22" t="n">
        <v>-0.245</v>
      </c>
      <c r="E22" t="n">
        <v>-0.64</v>
      </c>
      <c r="F22" t="n">
        <v>0.385</v>
      </c>
      <c r="G22" t="n">
        <v>0.099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HYPERLINK("https://www.defined.fi/sol/Dt9kgVLxQn5KquzetVhuWhWkr4kQ1ffoKjZMmwiXpump?maker=HFaudVEnAmLcvZRxMpXXCK1eEBHrR2gkhGSWvRt1hoJC","https://www.defined.fi/sol/Dt9kgVLxQn5KquzetVhuWhWkr4kQ1ffoKjZMmwiXpump?maker=HFaudVEnAmLcvZRxMpXXCK1eEBHrR2gkhGSWvRt1hoJC")</f>
        <v/>
      </c>
      <c r="M22">
        <f>HYPERLINK("https://dexscreener.com/solana/Dt9kgVLxQn5KquzetVhuWhWkr4kQ1ffoKjZMmwiXpump?maker=HFaudVEnAmLcvZRxMpXXCK1eEBHrR2gkhGSWvRt1hoJC","https://dexscreener.com/solana/Dt9kgVLxQn5KquzetVhuWhWkr4kQ1ffoKjZMmwiXpump?maker=HFaudVEnAmLcvZRxMpXXCK1eEBHrR2gkhGSWvRt1hoJC")</f>
        <v/>
      </c>
    </row>
    <row r="23">
      <c r="A23" t="inlineStr">
        <is>
          <t>ETZDTrZp1tWSTPHf22cyUXiv5xGzXuBFEwJAsE8ypump</t>
        </is>
      </c>
      <c r="B23" t="inlineStr">
        <is>
          <t>xcog</t>
        </is>
      </c>
      <c r="C23" t="n">
        <v>1</v>
      </c>
      <c r="D23" t="n">
        <v>22.21</v>
      </c>
      <c r="E23" t="n">
        <v>1.22</v>
      </c>
      <c r="F23" t="n">
        <v>18.19</v>
      </c>
      <c r="G23" t="n">
        <v>39.55</v>
      </c>
      <c r="H23" t="n">
        <v>17</v>
      </c>
      <c r="I23" t="n">
        <v>12</v>
      </c>
      <c r="J23" t="n">
        <v>-1</v>
      </c>
      <c r="K23" t="n">
        <v>-1</v>
      </c>
      <c r="L23">
        <f>HYPERLINK("https://www.defined.fi/sol/ETZDTrZp1tWSTPHf22cyUXiv5xGzXuBFEwJAsE8ypump?maker=HFaudVEnAmLcvZRxMpXXCK1eEBHrR2gkhGSWvRt1hoJC","https://www.defined.fi/sol/ETZDTrZp1tWSTPHf22cyUXiv5xGzXuBFEwJAsE8ypump?maker=HFaudVEnAmLcvZRxMpXXCK1eEBHrR2gkhGSWvRt1hoJC")</f>
        <v/>
      </c>
      <c r="M23">
        <f>HYPERLINK("https://dexscreener.com/solana/ETZDTrZp1tWSTPHf22cyUXiv5xGzXuBFEwJAsE8ypump?maker=HFaudVEnAmLcvZRxMpXXCK1eEBHrR2gkhGSWvRt1hoJC","https://dexscreener.com/solana/ETZDTrZp1tWSTPHf22cyUXiv5xGzXuBFEwJAsE8ypump?maker=HFaudVEnAmLcvZRxMpXXCK1eEBHrR2gkhGSWvRt1hoJC")</f>
        <v/>
      </c>
    </row>
    <row r="24">
      <c r="A24" t="inlineStr">
        <is>
          <t>AgHg9Q1s9aUhU7YNMH7c5pvCghFVSFcnCEJ4ePKjrDZg</t>
        </is>
      </c>
      <c r="B24" t="inlineStr">
        <is>
          <t>Thebes</t>
        </is>
      </c>
      <c r="C24" t="n">
        <v>1</v>
      </c>
      <c r="D24" t="n">
        <v>14.66</v>
      </c>
      <c r="E24" t="n">
        <v>4.47</v>
      </c>
      <c r="F24" t="n">
        <v>3.28</v>
      </c>
      <c r="G24" t="n">
        <v>17.93</v>
      </c>
      <c r="H24" t="n">
        <v>7</v>
      </c>
      <c r="I24" t="n">
        <v>7</v>
      </c>
      <c r="J24" t="n">
        <v>-1</v>
      </c>
      <c r="K24" t="n">
        <v>-1</v>
      </c>
      <c r="L24">
        <f>HYPERLINK("https://www.defined.fi/sol/AgHg9Q1s9aUhU7YNMH7c5pvCghFVSFcnCEJ4ePKjrDZg?maker=HFaudVEnAmLcvZRxMpXXCK1eEBHrR2gkhGSWvRt1hoJC","https://www.defined.fi/sol/AgHg9Q1s9aUhU7YNMH7c5pvCghFVSFcnCEJ4ePKjrDZg?maker=HFaudVEnAmLcvZRxMpXXCK1eEBHrR2gkhGSWvRt1hoJC")</f>
        <v/>
      </c>
      <c r="M24">
        <f>HYPERLINK("https://dexscreener.com/solana/AgHg9Q1s9aUhU7YNMH7c5pvCghFVSFcnCEJ4ePKjrDZg?maker=HFaudVEnAmLcvZRxMpXXCK1eEBHrR2gkhGSWvRt1hoJC","https://dexscreener.com/solana/AgHg9Q1s9aUhU7YNMH7c5pvCghFVSFcnCEJ4ePKjrDZg?maker=HFaudVEnAmLcvZRxMpXXCK1eEBHrR2gkhGSWvRt1hoJC")</f>
        <v/>
      </c>
    </row>
    <row r="25">
      <c r="A25" t="inlineStr">
        <is>
          <t>4AoUaXuSmTrq8jRktFkubqWkxSWXR4DqH8xNgek8pump</t>
        </is>
      </c>
      <c r="B25" t="inlineStr">
        <is>
          <t>ogmilady</t>
        </is>
      </c>
      <c r="C25" t="n">
        <v>1</v>
      </c>
      <c r="D25" t="n">
        <v>0.466</v>
      </c>
      <c r="E25" t="n">
        <v>0.2</v>
      </c>
      <c r="F25" t="n">
        <v>2.37</v>
      </c>
      <c r="G25" t="n">
        <v>2.84</v>
      </c>
      <c r="H25" t="n">
        <v>2</v>
      </c>
      <c r="I25" t="n">
        <v>2</v>
      </c>
      <c r="J25" t="n">
        <v>-1</v>
      </c>
      <c r="K25" t="n">
        <v>-1</v>
      </c>
      <c r="L25">
        <f>HYPERLINK("https://www.defined.fi/sol/4AoUaXuSmTrq8jRktFkubqWkxSWXR4DqH8xNgek8pump?maker=HFaudVEnAmLcvZRxMpXXCK1eEBHrR2gkhGSWvRt1hoJC","https://www.defined.fi/sol/4AoUaXuSmTrq8jRktFkubqWkxSWXR4DqH8xNgek8pump?maker=HFaudVEnAmLcvZRxMpXXCK1eEBHrR2gkhGSWvRt1hoJC")</f>
        <v/>
      </c>
      <c r="M25">
        <f>HYPERLINK("https://dexscreener.com/solana/4AoUaXuSmTrq8jRktFkubqWkxSWXR4DqH8xNgek8pump?maker=HFaudVEnAmLcvZRxMpXXCK1eEBHrR2gkhGSWvRt1hoJC","https://dexscreener.com/solana/4AoUaXuSmTrq8jRktFkubqWkxSWXR4DqH8xNgek8pump?maker=HFaudVEnAmLcvZRxMpXXCK1eEBHrR2gkhGSWvRt1hoJC")</f>
        <v/>
      </c>
    </row>
    <row r="26">
      <c r="A26" t="inlineStr">
        <is>
          <t>DBRiDgJAMsM95moTzJs7M9LnkGErpbv9v6CUR1DXnUu5</t>
        </is>
      </c>
      <c r="B26" t="inlineStr">
        <is>
          <t>DBR</t>
        </is>
      </c>
      <c r="C26" t="n">
        <v>3</v>
      </c>
      <c r="D26" t="n">
        <v>0</v>
      </c>
      <c r="E26" t="n">
        <v>-1</v>
      </c>
      <c r="F26" t="n">
        <v>0</v>
      </c>
      <c r="G26" t="n">
        <v>0</v>
      </c>
      <c r="H26" t="n">
        <v>0</v>
      </c>
      <c r="I26" t="n">
        <v>0</v>
      </c>
      <c r="J26" t="n">
        <v>-1</v>
      </c>
      <c r="K26" t="n">
        <v>-1</v>
      </c>
      <c r="L26">
        <f>HYPERLINK("https://www.defined.fi/sol/DBRiDgJAMsM95moTzJs7M9LnkGErpbv9v6CUR1DXnUu5?maker=HFaudVEnAmLcvZRxMpXXCK1eEBHrR2gkhGSWvRt1hoJC","https://www.defined.fi/sol/DBRiDgJAMsM95moTzJs7M9LnkGErpbv9v6CUR1DXnUu5?maker=HFaudVEnAmLcvZRxMpXXCK1eEBHrR2gkhGSWvRt1hoJC")</f>
        <v/>
      </c>
      <c r="M26">
        <f>HYPERLINK("https://dexscreener.com/solana/DBRiDgJAMsM95moTzJs7M9LnkGErpbv9v6CUR1DXnUu5?maker=HFaudVEnAmLcvZRxMpXXCK1eEBHrR2gkhGSWvRt1hoJC","https://dexscreener.com/solana/DBRiDgJAMsM95moTzJs7M9LnkGErpbv9v6CUR1DXnUu5?maker=HFaudVEnAmLcvZRxMpXXCK1eEBHrR2gkhGSWvRt1hoJC")</f>
        <v/>
      </c>
    </row>
    <row r="27">
      <c r="A27" t="inlineStr">
        <is>
          <t>FiDqSyqETYmGgGLaUCUkucgGEpZg6kFgtHYBMnx6pump</t>
        </is>
      </c>
      <c r="B27" t="inlineStr">
        <is>
          <t>NexF</t>
        </is>
      </c>
      <c r="C27" t="n">
        <v>10</v>
      </c>
      <c r="D27" t="n">
        <v>-0.386</v>
      </c>
      <c r="E27" t="n">
        <v>-0.97</v>
      </c>
      <c r="F27" t="n">
        <v>0.4</v>
      </c>
      <c r="G27" t="n">
        <v>0</v>
      </c>
      <c r="H27" t="n">
        <v>3</v>
      </c>
      <c r="I27" t="n">
        <v>0</v>
      </c>
      <c r="J27" t="n">
        <v>-1</v>
      </c>
      <c r="K27" t="n">
        <v>-1</v>
      </c>
      <c r="L27">
        <f>HYPERLINK("https://www.defined.fi/sol/FiDqSyqETYmGgGLaUCUkucgGEpZg6kFgtHYBMnx6pump?maker=HFaudVEnAmLcvZRxMpXXCK1eEBHrR2gkhGSWvRt1hoJC","https://www.defined.fi/sol/FiDqSyqETYmGgGLaUCUkucgGEpZg6kFgtHYBMnx6pump?maker=HFaudVEnAmLcvZRxMpXXCK1eEBHrR2gkhGSWvRt1hoJC")</f>
        <v/>
      </c>
      <c r="M27">
        <f>HYPERLINK("https://dexscreener.com/solana/FiDqSyqETYmGgGLaUCUkucgGEpZg6kFgtHYBMnx6pump?maker=HFaudVEnAmLcvZRxMpXXCK1eEBHrR2gkhGSWvRt1hoJC","https://dexscreener.com/solana/FiDqSyqETYmGgGLaUCUkucgGEpZg6kFgtHYBMnx6pump?maker=HFaudVEnAmLcvZRxMpXXCK1eEBHrR2gkhGSWvRt1hoJC")</f>
        <v/>
      </c>
    </row>
    <row r="28">
      <c r="A28" t="inlineStr">
        <is>
          <t>GTTAHWdh7nyXR9cRHa6iscGZkWexZDLRiV9H5zyUpump</t>
        </is>
      </c>
      <c r="B28" t="inlineStr">
        <is>
          <t>CLOUDCASH</t>
        </is>
      </c>
      <c r="C28" t="n">
        <v>10</v>
      </c>
      <c r="D28" t="n">
        <v>-0.359</v>
      </c>
      <c r="E28" t="n">
        <v>-0.8100000000000001</v>
      </c>
      <c r="F28" t="n">
        <v>0.445</v>
      </c>
      <c r="G28" t="n">
        <v>0.08599999999999999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HYPERLINK("https://www.defined.fi/sol/GTTAHWdh7nyXR9cRHa6iscGZkWexZDLRiV9H5zyUpump?maker=HFaudVEnAmLcvZRxMpXXCK1eEBHrR2gkhGSWvRt1hoJC","https://www.defined.fi/sol/GTTAHWdh7nyXR9cRHa6iscGZkWexZDLRiV9H5zyUpump?maker=HFaudVEnAmLcvZRxMpXXCK1eEBHrR2gkhGSWvRt1hoJC")</f>
        <v/>
      </c>
      <c r="M28">
        <f>HYPERLINK("https://dexscreener.com/solana/GTTAHWdh7nyXR9cRHa6iscGZkWexZDLRiV9H5zyUpump?maker=HFaudVEnAmLcvZRxMpXXCK1eEBHrR2gkhGSWvRt1hoJC","https://dexscreener.com/solana/GTTAHWdh7nyXR9cRHa6iscGZkWexZDLRiV9H5zyUpump?maker=HFaudVEnAmLcvZRxMpXXCK1eEBHrR2gkhGSWvRt1hoJC")</f>
        <v/>
      </c>
    </row>
    <row r="29">
      <c r="A29" t="inlineStr">
        <is>
          <t>8Pa281ygrppnAd3NGdJecGUva4WKPQ6QYgjW8hVRpump</t>
        </is>
      </c>
      <c r="B29" t="inlineStr">
        <is>
          <t>WAAS</t>
        </is>
      </c>
      <c r="C29" t="n">
        <v>10</v>
      </c>
      <c r="D29" t="n">
        <v>-0.667</v>
      </c>
      <c r="E29" t="n">
        <v>-0.7</v>
      </c>
      <c r="F29" t="n">
        <v>0.964</v>
      </c>
      <c r="G29" t="n">
        <v>0.161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HYPERLINK("https://www.defined.fi/sol/8Pa281ygrppnAd3NGdJecGUva4WKPQ6QYgjW8hVRpump?maker=HFaudVEnAmLcvZRxMpXXCK1eEBHrR2gkhGSWvRt1hoJC","https://www.defined.fi/sol/8Pa281ygrppnAd3NGdJecGUva4WKPQ6QYgjW8hVRpump?maker=HFaudVEnAmLcvZRxMpXXCK1eEBHrR2gkhGSWvRt1hoJC")</f>
        <v/>
      </c>
      <c r="M29">
        <f>HYPERLINK("https://dexscreener.com/solana/8Pa281ygrppnAd3NGdJecGUva4WKPQ6QYgjW8hVRpump?maker=HFaudVEnAmLcvZRxMpXXCK1eEBHrR2gkhGSWvRt1hoJC","https://dexscreener.com/solana/8Pa281ygrppnAd3NGdJecGUva4WKPQ6QYgjW8hVRpump?maker=HFaudVEnAmLcvZRxMpXXCK1eEBHrR2gkhGSWvRt1hoJC")</f>
        <v/>
      </c>
    </row>
    <row r="30">
      <c r="A30" t="inlineStr">
        <is>
          <t>B1JR7j5LFUUnbbY9itm7Lmqz1BTh5L3TpabDFkNJpump</t>
        </is>
      </c>
      <c r="B30" t="inlineStr">
        <is>
          <t>IVANKA</t>
        </is>
      </c>
      <c r="C30" t="n">
        <v>10</v>
      </c>
      <c r="D30" t="n">
        <v>-1.8</v>
      </c>
      <c r="E30" t="n">
        <v>-0.96</v>
      </c>
      <c r="F30" t="n">
        <v>1.89</v>
      </c>
      <c r="G30" t="n">
        <v>0.066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HYPERLINK("https://www.defined.fi/sol/B1JR7j5LFUUnbbY9itm7Lmqz1BTh5L3TpabDFkNJpump?maker=HFaudVEnAmLcvZRxMpXXCK1eEBHrR2gkhGSWvRt1hoJC","https://www.defined.fi/sol/B1JR7j5LFUUnbbY9itm7Lmqz1BTh5L3TpabDFkNJpump?maker=HFaudVEnAmLcvZRxMpXXCK1eEBHrR2gkhGSWvRt1hoJC")</f>
        <v/>
      </c>
      <c r="M30">
        <f>HYPERLINK("https://dexscreener.com/solana/B1JR7j5LFUUnbbY9itm7Lmqz1BTh5L3TpabDFkNJpump?maker=HFaudVEnAmLcvZRxMpXXCK1eEBHrR2gkhGSWvRt1hoJC","https://dexscreener.com/solana/B1JR7j5LFUUnbbY9itm7Lmqz1BTh5L3TpabDFkNJpump?maker=HFaudVEnAmLcvZRxMpXXCK1eEBHrR2gkhGSWvRt1hoJC")</f>
        <v/>
      </c>
    </row>
    <row r="31">
      <c r="A31" t="inlineStr">
        <is>
          <t>BW6RXbEyug92G3DU8uMzP1SXynCCQMBGBy2tLFp8LbzU</t>
        </is>
      </c>
      <c r="B31" t="inlineStr">
        <is>
          <t>CATS</t>
        </is>
      </c>
      <c r="C31" t="n">
        <v>11</v>
      </c>
      <c r="D31" t="n">
        <v>-12.76</v>
      </c>
      <c r="E31" t="n">
        <v>-0.96</v>
      </c>
      <c r="F31" t="n">
        <v>13.27</v>
      </c>
      <c r="G31" t="n">
        <v>0.519</v>
      </c>
      <c r="H31" t="n">
        <v>3</v>
      </c>
      <c r="I31" t="n">
        <v>1</v>
      </c>
      <c r="J31" t="n">
        <v>-1</v>
      </c>
      <c r="K31" t="n">
        <v>-1</v>
      </c>
      <c r="L31">
        <f>HYPERLINK("https://www.defined.fi/sol/BW6RXbEyug92G3DU8uMzP1SXynCCQMBGBy2tLFp8LbzU?maker=HFaudVEnAmLcvZRxMpXXCK1eEBHrR2gkhGSWvRt1hoJC","https://www.defined.fi/sol/BW6RXbEyug92G3DU8uMzP1SXynCCQMBGBy2tLFp8LbzU?maker=HFaudVEnAmLcvZRxMpXXCK1eEBHrR2gkhGSWvRt1hoJC")</f>
        <v/>
      </c>
      <c r="M31">
        <f>HYPERLINK("https://dexscreener.com/solana/BW6RXbEyug92G3DU8uMzP1SXynCCQMBGBy2tLFp8LbzU?maker=HFaudVEnAmLcvZRxMpXXCK1eEBHrR2gkhGSWvRt1hoJC","https://dexscreener.com/solana/BW6RXbEyug92G3DU8uMzP1SXynCCQMBGBy2tLFp8LbzU?maker=HFaudVEnAmLcvZRxMpXXCK1eEBHrR2gkhGSWvRt1hoJC")</f>
        <v/>
      </c>
    </row>
    <row r="32">
      <c r="A32" t="inlineStr">
        <is>
          <t>6R3cyLUa8PmYo3Xk29bRXxGeVHSYF8RYrAsikeSwpump</t>
        </is>
      </c>
      <c r="B32" t="inlineStr">
        <is>
          <t>WAAS</t>
        </is>
      </c>
      <c r="C32" t="n">
        <v>11</v>
      </c>
      <c r="D32" t="n">
        <v>-1.52</v>
      </c>
      <c r="E32" t="n">
        <v>-0.95</v>
      </c>
      <c r="F32" t="n">
        <v>1.6</v>
      </c>
      <c r="G32" t="n">
        <v>0</v>
      </c>
      <c r="H32" t="n">
        <v>2</v>
      </c>
      <c r="I32" t="n">
        <v>0</v>
      </c>
      <c r="J32" t="n">
        <v>-1</v>
      </c>
      <c r="K32" t="n">
        <v>-1</v>
      </c>
      <c r="L32">
        <f>HYPERLINK("https://www.defined.fi/sol/6R3cyLUa8PmYo3Xk29bRXxGeVHSYF8RYrAsikeSwpump?maker=HFaudVEnAmLcvZRxMpXXCK1eEBHrR2gkhGSWvRt1hoJC","https://www.defined.fi/sol/6R3cyLUa8PmYo3Xk29bRXxGeVHSYF8RYrAsikeSwpump?maker=HFaudVEnAmLcvZRxMpXXCK1eEBHrR2gkhGSWvRt1hoJC")</f>
        <v/>
      </c>
      <c r="M32">
        <f>HYPERLINK("https://dexscreener.com/solana/6R3cyLUa8PmYo3Xk29bRXxGeVHSYF8RYrAsikeSwpump?maker=HFaudVEnAmLcvZRxMpXXCK1eEBHrR2gkhGSWvRt1hoJC","https://dexscreener.com/solana/6R3cyLUa8PmYo3Xk29bRXxGeVHSYF8RYrAsikeSwpump?maker=HFaudVEnAmLcvZRxMpXXCK1eEBHrR2gkhGSWvRt1hoJC")</f>
        <v/>
      </c>
    </row>
    <row r="33">
      <c r="A33" t="inlineStr">
        <is>
          <t>4sNbsEQuGQpFDVnyVNRrGaRMHPLpMqmuYsTLzTokpump</t>
        </is>
      </c>
      <c r="B33" t="inlineStr">
        <is>
          <t>Len</t>
        </is>
      </c>
      <c r="C33" t="n">
        <v>15</v>
      </c>
      <c r="D33" t="n">
        <v>-0.676</v>
      </c>
      <c r="E33" t="n">
        <v>-0.22</v>
      </c>
      <c r="F33" t="n">
        <v>3.12</v>
      </c>
      <c r="G33" t="n">
        <v>2.43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HYPERLINK("https://www.defined.fi/sol/4sNbsEQuGQpFDVnyVNRrGaRMHPLpMqmuYsTLzTokpump?maker=HFaudVEnAmLcvZRxMpXXCK1eEBHrR2gkhGSWvRt1hoJC","https://www.defined.fi/sol/4sNbsEQuGQpFDVnyVNRrGaRMHPLpMqmuYsTLzTokpump?maker=HFaudVEnAmLcvZRxMpXXCK1eEBHrR2gkhGSWvRt1hoJC")</f>
        <v/>
      </c>
      <c r="M33">
        <f>HYPERLINK("https://dexscreener.com/solana/4sNbsEQuGQpFDVnyVNRrGaRMHPLpMqmuYsTLzTokpump?maker=HFaudVEnAmLcvZRxMpXXCK1eEBHrR2gkhGSWvRt1hoJC","https://dexscreener.com/solana/4sNbsEQuGQpFDVnyVNRrGaRMHPLpMqmuYsTLzTokpump?maker=HFaudVEnAmLcvZRxMpXXCK1eEBHrR2gkhGSWvRt1hoJC")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