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BrN9aQu6XAk36aRMsZMVjkFsmSBhXoFvathsbBiYpump</t>
        </is>
      </c>
      <c r="B2" t="inlineStr">
        <is>
          <t>Luddites</t>
        </is>
      </c>
      <c r="C2" t="n">
        <v>0</v>
      </c>
      <c r="D2" t="n">
        <v>0.062</v>
      </c>
      <c r="E2" t="n">
        <v>0.03</v>
      </c>
      <c r="F2" t="n">
        <v>1.98</v>
      </c>
      <c r="G2" t="n">
        <v>1.48</v>
      </c>
      <c r="H2" t="n">
        <v>2</v>
      </c>
      <c r="I2" t="n">
        <v>2</v>
      </c>
      <c r="J2" t="n">
        <v>-1</v>
      </c>
      <c r="K2" t="n">
        <v>-1</v>
      </c>
      <c r="L2">
        <f>HYPERLINK("https://www.defined.fi/sol/BrN9aQu6XAk36aRMsZMVjkFsmSBhXoFvathsbBiYpump?maker=B2knF41mAK1JEBgWuNf9bUA9gBMuU2rm3WXHUrpuPNdu","https://www.defined.fi/sol/BrN9aQu6XAk36aRMsZMVjkFsmSBhXoFvathsbBiYpump?maker=B2knF41mAK1JEBgWuNf9bUA9gBMuU2rm3WXHUrpuPNdu")</f>
        <v/>
      </c>
      <c r="M2">
        <f>HYPERLINK("https://dexscreener.com/solana/BrN9aQu6XAk36aRMsZMVjkFsmSBhXoFvathsbBiYpump?maker=B2knF41mAK1JEBgWuNf9bUA9gBMuU2rm3WXHUrpuPNdu","https://dexscreener.com/solana/BrN9aQu6XAk36aRMsZMVjkFsmSBhXoFvathsbBiYpump?maker=B2knF41mAK1JEBgWuNf9bUA9gBMuU2rm3WXHUrpuPNdu")</f>
        <v/>
      </c>
    </row>
    <row r="3">
      <c r="A3" t="inlineStr">
        <is>
          <t>EodtMbupUYuMkSaAtQEPkVSTVfvuDcRcnDCoCyqqpump</t>
        </is>
      </c>
      <c r="B3" t="inlineStr">
        <is>
          <t>nsfa</t>
        </is>
      </c>
      <c r="C3" t="n">
        <v>0</v>
      </c>
      <c r="D3" t="n">
        <v>0.238</v>
      </c>
      <c r="E3" t="n">
        <v>0.24</v>
      </c>
      <c r="F3" t="n">
        <v>0.98</v>
      </c>
      <c r="G3" t="n">
        <v>1.22</v>
      </c>
      <c r="H3" t="n">
        <v>1</v>
      </c>
      <c r="I3" t="n">
        <v>2</v>
      </c>
      <c r="J3" t="n">
        <v>-1</v>
      </c>
      <c r="K3" t="n">
        <v>-1</v>
      </c>
      <c r="L3">
        <f>HYPERLINK("https://www.defined.fi/sol/EodtMbupUYuMkSaAtQEPkVSTVfvuDcRcnDCoCyqqpump?maker=B2knF41mAK1JEBgWuNf9bUA9gBMuU2rm3WXHUrpuPNdu","https://www.defined.fi/sol/EodtMbupUYuMkSaAtQEPkVSTVfvuDcRcnDCoCyqqpump?maker=B2knF41mAK1JEBgWuNf9bUA9gBMuU2rm3WXHUrpuPNdu")</f>
        <v/>
      </c>
      <c r="M3">
        <f>HYPERLINK("https://dexscreener.com/solana/EodtMbupUYuMkSaAtQEPkVSTVfvuDcRcnDCoCyqqpump?maker=B2knF41mAK1JEBgWuNf9bUA9gBMuU2rm3WXHUrpuPNdu","https://dexscreener.com/solana/EodtMbupUYuMkSaAtQEPkVSTVfvuDcRcnDCoCyqqpump?maker=B2knF41mAK1JEBgWuNf9bUA9gBMuU2rm3WXHUrpuPNdu")</f>
        <v/>
      </c>
    </row>
    <row r="4">
      <c r="A4" t="inlineStr">
        <is>
          <t>4irSWbZoW1FJZ9vUJ9AoNshFhdNASZadDNqhMBcepump</t>
        </is>
      </c>
      <c r="B4" t="inlineStr">
        <is>
          <t>GROK</t>
        </is>
      </c>
      <c r="C4" t="n">
        <v>0</v>
      </c>
      <c r="D4" t="n">
        <v>1.44</v>
      </c>
      <c r="E4" t="n">
        <v>0.24</v>
      </c>
      <c r="F4" t="n">
        <v>5.89</v>
      </c>
      <c r="G4" t="n">
        <v>7.33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HYPERLINK("https://www.defined.fi/sol/4irSWbZoW1FJZ9vUJ9AoNshFhdNASZadDNqhMBcepump?maker=B2knF41mAK1JEBgWuNf9bUA9gBMuU2rm3WXHUrpuPNdu","https://www.defined.fi/sol/4irSWbZoW1FJZ9vUJ9AoNshFhdNASZadDNqhMBcepump?maker=B2knF41mAK1JEBgWuNf9bUA9gBMuU2rm3WXHUrpuPNdu")</f>
        <v/>
      </c>
      <c r="M4">
        <f>HYPERLINK("https://dexscreener.com/solana/4irSWbZoW1FJZ9vUJ9AoNshFhdNASZadDNqhMBcepump?maker=B2knF41mAK1JEBgWuNf9bUA9gBMuU2rm3WXHUrpuPNdu","https://dexscreener.com/solana/4irSWbZoW1FJZ9vUJ9AoNshFhdNASZadDNqhMBcepump?maker=B2knF41mAK1JEBgWuNf9bUA9gBMuU2rm3WXHUrpuPNdu")</f>
        <v/>
      </c>
    </row>
    <row r="5">
      <c r="A5" t="inlineStr">
        <is>
          <t>7NsY3ZqGrY3suPaPvJLYncTfoPF3Ef4JDcRHVig4pump</t>
        </is>
      </c>
      <c r="B5" t="inlineStr">
        <is>
          <t>PaST</t>
        </is>
      </c>
      <c r="C5" t="n">
        <v>1</v>
      </c>
      <c r="D5" t="n">
        <v>-0.342</v>
      </c>
      <c r="E5" t="n">
        <v>-0.18</v>
      </c>
      <c r="F5" t="n">
        <v>1.95</v>
      </c>
      <c r="G5" t="n">
        <v>1.6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HYPERLINK("https://www.defined.fi/sol/7NsY3ZqGrY3suPaPvJLYncTfoPF3Ef4JDcRHVig4pump?maker=B2knF41mAK1JEBgWuNf9bUA9gBMuU2rm3WXHUrpuPNdu","https://www.defined.fi/sol/7NsY3ZqGrY3suPaPvJLYncTfoPF3Ef4JDcRHVig4pump?maker=B2knF41mAK1JEBgWuNf9bUA9gBMuU2rm3WXHUrpuPNdu")</f>
        <v/>
      </c>
      <c r="M5">
        <f>HYPERLINK("https://dexscreener.com/solana/7NsY3ZqGrY3suPaPvJLYncTfoPF3Ef4JDcRHVig4pump?maker=B2knF41mAK1JEBgWuNf9bUA9gBMuU2rm3WXHUrpuPNdu","https://dexscreener.com/solana/7NsY3ZqGrY3suPaPvJLYncTfoPF3Ef4JDcRHVig4pump?maker=B2knF41mAK1JEBgWuNf9bUA9gBMuU2rm3WXHUrpuPNdu")</f>
        <v/>
      </c>
    </row>
    <row r="6">
      <c r="A6" t="inlineStr">
        <is>
          <t>8mgydxvQXFnG45SVFhEhojUGX5h2wxxWzhQNdq9Ppump</t>
        </is>
      </c>
      <c r="B6" t="inlineStr">
        <is>
          <t>Toothy</t>
        </is>
      </c>
      <c r="C6" t="n">
        <v>1</v>
      </c>
      <c r="D6" t="n">
        <v>0.652</v>
      </c>
      <c r="E6" t="n">
        <v>0.67</v>
      </c>
      <c r="F6" t="n">
        <v>0.971</v>
      </c>
      <c r="G6" t="n">
        <v>1.62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HYPERLINK("https://www.defined.fi/sol/8mgydxvQXFnG45SVFhEhojUGX5h2wxxWzhQNdq9Ppump?maker=B2knF41mAK1JEBgWuNf9bUA9gBMuU2rm3WXHUrpuPNdu","https://www.defined.fi/sol/8mgydxvQXFnG45SVFhEhojUGX5h2wxxWzhQNdq9Ppump?maker=B2knF41mAK1JEBgWuNf9bUA9gBMuU2rm3WXHUrpuPNdu")</f>
        <v/>
      </c>
      <c r="M6">
        <f>HYPERLINK("https://dexscreener.com/solana/8mgydxvQXFnG45SVFhEhojUGX5h2wxxWzhQNdq9Ppump?maker=B2knF41mAK1JEBgWuNf9bUA9gBMuU2rm3WXHUrpuPNdu","https://dexscreener.com/solana/8mgydxvQXFnG45SVFhEhojUGX5h2wxxWzhQNdq9Ppump?maker=B2knF41mAK1JEBgWuNf9bUA9gBMuU2rm3WXHUrpuPNdu")</f>
        <v/>
      </c>
    </row>
    <row r="7">
      <c r="A7" t="inlineStr">
        <is>
          <t>yJcC48AWnaFQxb4CfZY6U19aQr3Pw6RKVhuGCLVpump</t>
        </is>
      </c>
      <c r="B7" t="inlineStr">
        <is>
          <t>WoTF</t>
        </is>
      </c>
      <c r="C7" t="n">
        <v>1</v>
      </c>
      <c r="D7" t="n">
        <v>0.303</v>
      </c>
      <c r="E7" t="n">
        <v>0.31</v>
      </c>
      <c r="F7" t="n">
        <v>0.972</v>
      </c>
      <c r="G7" t="n">
        <v>1.27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HYPERLINK("https://www.defined.fi/sol/yJcC48AWnaFQxb4CfZY6U19aQr3Pw6RKVhuGCLVpump?maker=B2knF41mAK1JEBgWuNf9bUA9gBMuU2rm3WXHUrpuPNdu","https://www.defined.fi/sol/yJcC48AWnaFQxb4CfZY6U19aQr3Pw6RKVhuGCLVpump?maker=B2knF41mAK1JEBgWuNf9bUA9gBMuU2rm3WXHUrpuPNdu")</f>
        <v/>
      </c>
      <c r="M7">
        <f>HYPERLINK("https://dexscreener.com/solana/yJcC48AWnaFQxb4CfZY6U19aQr3Pw6RKVhuGCLVpump?maker=B2knF41mAK1JEBgWuNf9bUA9gBMuU2rm3WXHUrpuPNdu","https://dexscreener.com/solana/yJcC48AWnaFQxb4CfZY6U19aQr3Pw6RKVhuGCLVpump?maker=B2knF41mAK1JEBgWuNf9bUA9gBMuU2rm3WXHUrpuPNdu")</f>
        <v/>
      </c>
    </row>
    <row r="8">
      <c r="A8" t="inlineStr">
        <is>
          <t>ETZDTrZp1tWSTPHf22cyUXiv5xGzXuBFEwJAsE8ypump</t>
        </is>
      </c>
      <c r="B8" t="inlineStr">
        <is>
          <t>xcog</t>
        </is>
      </c>
      <c r="C8" t="n">
        <v>1</v>
      </c>
      <c r="D8" t="n">
        <v>35.62</v>
      </c>
      <c r="E8" t="n">
        <v>0.6</v>
      </c>
      <c r="F8" t="n">
        <v>60.2</v>
      </c>
      <c r="G8" t="n">
        <v>94.69</v>
      </c>
      <c r="H8" t="n">
        <v>9</v>
      </c>
      <c r="I8" t="n">
        <v>9</v>
      </c>
      <c r="J8" t="n">
        <v>-1</v>
      </c>
      <c r="K8" t="n">
        <v>-1</v>
      </c>
      <c r="L8">
        <f>HYPERLINK("https://www.defined.fi/sol/ETZDTrZp1tWSTPHf22cyUXiv5xGzXuBFEwJAsE8ypump?maker=B2knF41mAK1JEBgWuNf9bUA9gBMuU2rm3WXHUrpuPNdu","https://www.defined.fi/sol/ETZDTrZp1tWSTPHf22cyUXiv5xGzXuBFEwJAsE8ypump?maker=B2knF41mAK1JEBgWuNf9bUA9gBMuU2rm3WXHUrpuPNdu")</f>
        <v/>
      </c>
      <c r="M8">
        <f>HYPERLINK("https://dexscreener.com/solana/ETZDTrZp1tWSTPHf22cyUXiv5xGzXuBFEwJAsE8ypump?maker=B2knF41mAK1JEBgWuNf9bUA9gBMuU2rm3WXHUrpuPNdu","https://dexscreener.com/solana/ETZDTrZp1tWSTPHf22cyUXiv5xGzXuBFEwJAsE8ypump?maker=B2knF41mAK1JEBgWuNf9bUA9gBMuU2rm3WXHUrpuPNdu")</f>
        <v/>
      </c>
    </row>
    <row r="9">
      <c r="A9" t="inlineStr">
        <is>
          <t>GMNDxoWKwjvYvRzznkVjd9KaJ6UAX48JwJmXvcNypump</t>
        </is>
      </c>
      <c r="B9" t="inlineStr">
        <is>
          <t>numogram</t>
        </is>
      </c>
      <c r="C9" t="n">
        <v>1</v>
      </c>
      <c r="D9" t="n">
        <v>-0.774</v>
      </c>
      <c r="E9" t="n">
        <v>-0.8</v>
      </c>
      <c r="F9" t="n">
        <v>0.971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HYPERLINK("https://www.defined.fi/sol/GMNDxoWKwjvYvRzznkVjd9KaJ6UAX48JwJmXvcNypump?maker=B2knF41mAK1JEBgWuNf9bUA9gBMuU2rm3WXHUrpuPNdu","https://www.defined.fi/sol/GMNDxoWKwjvYvRzznkVjd9KaJ6UAX48JwJmXvcNypump?maker=B2knF41mAK1JEBgWuNf9bUA9gBMuU2rm3WXHUrpuPNdu")</f>
        <v/>
      </c>
      <c r="M9">
        <f>HYPERLINK("https://dexscreener.com/solana/GMNDxoWKwjvYvRzznkVjd9KaJ6UAX48JwJmXvcNypump?maker=B2knF41mAK1JEBgWuNf9bUA9gBMuU2rm3WXHUrpuPNdu","https://dexscreener.com/solana/GMNDxoWKwjvYvRzznkVjd9KaJ6UAX48JwJmXvcNypump?maker=B2knF41mAK1JEBgWuNf9bUA9gBMuU2rm3WXHUrpuPNdu")</f>
        <v/>
      </c>
    </row>
    <row r="10">
      <c r="A10" t="inlineStr">
        <is>
          <t>5ymzsgQjiaa4bXEPgrVTgNJJWyHUw3En3i9Jppb4pump</t>
        </is>
      </c>
      <c r="B10" t="inlineStr">
        <is>
          <t>blake</t>
        </is>
      </c>
      <c r="C10" t="n">
        <v>1</v>
      </c>
      <c r="D10" t="n">
        <v>0.148</v>
      </c>
      <c r="E10" t="n">
        <v>0.15</v>
      </c>
      <c r="F10" t="n">
        <v>0.963</v>
      </c>
      <c r="G10" t="n">
        <v>1.02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HYPERLINK("https://www.defined.fi/sol/5ymzsgQjiaa4bXEPgrVTgNJJWyHUw3En3i9Jppb4pump?maker=B2knF41mAK1JEBgWuNf9bUA9gBMuU2rm3WXHUrpuPNdu","https://www.defined.fi/sol/5ymzsgQjiaa4bXEPgrVTgNJJWyHUw3En3i9Jppb4pump?maker=B2knF41mAK1JEBgWuNf9bUA9gBMuU2rm3WXHUrpuPNdu")</f>
        <v/>
      </c>
      <c r="M10">
        <f>HYPERLINK("https://dexscreener.com/solana/5ymzsgQjiaa4bXEPgrVTgNJJWyHUw3En3i9Jppb4pump?maker=B2knF41mAK1JEBgWuNf9bUA9gBMuU2rm3WXHUrpuPNdu","https://dexscreener.com/solana/5ymzsgQjiaa4bXEPgrVTgNJJWyHUw3En3i9Jppb4pump?maker=B2knF41mAK1JEBgWuNf9bUA9gBMuU2rm3WXHUrpuPNdu")</f>
        <v/>
      </c>
    </row>
    <row r="11">
      <c r="A11" t="inlineStr">
        <is>
          <t>8gfRYdxLxUbRBWrff6MR9QH6ZKPb4NYszcBWnNjBX6DW</t>
        </is>
      </c>
      <c r="B11" t="inlineStr">
        <is>
          <t>unknown_8gfR</t>
        </is>
      </c>
      <c r="C11" t="n">
        <v>1</v>
      </c>
      <c r="D11" t="n">
        <v>0.063</v>
      </c>
      <c r="E11" t="n">
        <v>0.07000000000000001</v>
      </c>
      <c r="F11" t="n">
        <v>0.973</v>
      </c>
      <c r="G11" t="n">
        <v>1.04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HYPERLINK("https://www.defined.fi/sol/8gfRYdxLxUbRBWrff6MR9QH6ZKPb4NYszcBWnNjBX6DW?maker=B2knF41mAK1JEBgWuNf9bUA9gBMuU2rm3WXHUrpuPNdu","https://www.defined.fi/sol/8gfRYdxLxUbRBWrff6MR9QH6ZKPb4NYszcBWnNjBX6DW?maker=B2knF41mAK1JEBgWuNf9bUA9gBMuU2rm3WXHUrpuPNdu")</f>
        <v/>
      </c>
      <c r="M11">
        <f>HYPERLINK("https://dexscreener.com/solana/8gfRYdxLxUbRBWrff6MR9QH6ZKPb4NYszcBWnNjBX6DW?maker=B2knF41mAK1JEBgWuNf9bUA9gBMuU2rm3WXHUrpuPNdu","https://dexscreener.com/solana/8gfRYdxLxUbRBWrff6MR9QH6ZKPb4NYszcBWnNjBX6DW?maker=B2knF41mAK1JEBgWuNf9bUA9gBMuU2rm3WXHUrpuPNdu")</f>
        <v/>
      </c>
    </row>
    <row r="12">
      <c r="A12" t="inlineStr">
        <is>
          <t>BF1g9n3HvEJErSc7P5gXLEB4wwYcR1WdqTKTGArXpump</t>
        </is>
      </c>
      <c r="B12" t="inlineStr">
        <is>
          <t>pebby</t>
        </is>
      </c>
      <c r="C12" t="n">
        <v>1</v>
      </c>
      <c r="D12" t="n">
        <v>0.098</v>
      </c>
      <c r="E12" t="n">
        <v>0.1</v>
      </c>
      <c r="F12" t="n">
        <v>0.983</v>
      </c>
      <c r="G12" t="n">
        <v>1.08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HYPERLINK("https://www.defined.fi/sol/BF1g9n3HvEJErSc7P5gXLEB4wwYcR1WdqTKTGArXpump?maker=B2knF41mAK1JEBgWuNf9bUA9gBMuU2rm3WXHUrpuPNdu","https://www.defined.fi/sol/BF1g9n3HvEJErSc7P5gXLEB4wwYcR1WdqTKTGArXpump?maker=B2knF41mAK1JEBgWuNf9bUA9gBMuU2rm3WXHUrpuPNdu")</f>
        <v/>
      </c>
      <c r="M12">
        <f>HYPERLINK("https://dexscreener.com/solana/BF1g9n3HvEJErSc7P5gXLEB4wwYcR1WdqTKTGArXpump?maker=B2knF41mAK1JEBgWuNf9bUA9gBMuU2rm3WXHUrpuPNdu","https://dexscreener.com/solana/BF1g9n3HvEJErSc7P5gXLEB4wwYcR1WdqTKTGArXpump?maker=B2knF41mAK1JEBgWuNf9bUA9gBMuU2rm3WXHUrpuPNdu")</f>
        <v/>
      </c>
    </row>
    <row r="13">
      <c r="A13" t="inlineStr">
        <is>
          <t>9qriMjPPAJTMCtfQnz7Mo9BsV2jAWTr2ff7yc3JWpump</t>
        </is>
      </c>
      <c r="B13" t="inlineStr">
        <is>
          <t>unknown_9qri</t>
        </is>
      </c>
      <c r="C13" t="n">
        <v>1</v>
      </c>
      <c r="D13" t="n">
        <v>0.64</v>
      </c>
      <c r="E13" t="n">
        <v>0.13</v>
      </c>
      <c r="F13" t="n">
        <v>4.91</v>
      </c>
      <c r="G13" t="n">
        <v>5.55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HYPERLINK("https://www.defined.fi/sol/9qriMjPPAJTMCtfQnz7Mo9BsV2jAWTr2ff7yc3JWpump?maker=B2knF41mAK1JEBgWuNf9bUA9gBMuU2rm3WXHUrpuPNdu","https://www.defined.fi/sol/9qriMjPPAJTMCtfQnz7Mo9BsV2jAWTr2ff7yc3JWpump?maker=B2knF41mAK1JEBgWuNf9bUA9gBMuU2rm3WXHUrpuPNdu")</f>
        <v/>
      </c>
      <c r="M13">
        <f>HYPERLINK("https://dexscreener.com/solana/9qriMjPPAJTMCtfQnz7Mo9BsV2jAWTr2ff7yc3JWpump?maker=B2knF41mAK1JEBgWuNf9bUA9gBMuU2rm3WXHUrpuPNdu","https://dexscreener.com/solana/9qriMjPPAJTMCtfQnz7Mo9BsV2jAWTr2ff7yc3JWpump?maker=B2knF41mAK1JEBgWuNf9bUA9gBMuU2rm3WXHUrpuPNdu")</f>
        <v/>
      </c>
    </row>
    <row r="14">
      <c r="A14" t="inlineStr">
        <is>
          <t>J5tXLKfpQtGwtpkUfgghmtvfMbcAairCXR8KuDhipump</t>
        </is>
      </c>
      <c r="B14" t="inlineStr">
        <is>
          <t>BabyChad</t>
        </is>
      </c>
      <c r="C14" t="n">
        <v>1</v>
      </c>
      <c r="D14" t="n">
        <v>3.44</v>
      </c>
      <c r="E14" t="n">
        <v>0.71</v>
      </c>
      <c r="F14" t="n">
        <v>4.85</v>
      </c>
      <c r="G14" t="n">
        <v>8.279999999999999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HYPERLINK("https://www.defined.fi/sol/J5tXLKfpQtGwtpkUfgghmtvfMbcAairCXR8KuDhipump?maker=B2knF41mAK1JEBgWuNf9bUA9gBMuU2rm3WXHUrpuPNdu","https://www.defined.fi/sol/J5tXLKfpQtGwtpkUfgghmtvfMbcAairCXR8KuDhipump?maker=B2knF41mAK1JEBgWuNf9bUA9gBMuU2rm3WXHUrpuPNdu")</f>
        <v/>
      </c>
      <c r="M14">
        <f>HYPERLINK("https://dexscreener.com/solana/J5tXLKfpQtGwtpkUfgghmtvfMbcAairCXR8KuDhipump?maker=B2knF41mAK1JEBgWuNf9bUA9gBMuU2rm3WXHUrpuPNdu","https://dexscreener.com/solana/J5tXLKfpQtGwtpkUfgghmtvfMbcAairCXR8KuDhipump?maker=B2knF41mAK1JEBgWuNf9bUA9gBMuU2rm3WXHUrpuPNdu")</f>
        <v/>
      </c>
    </row>
    <row r="15">
      <c r="A15" t="inlineStr">
        <is>
          <t>GbwanZf6fp47iEK2HrmFQWC5XHzy3G1dnXrS3BJYpump</t>
        </is>
      </c>
      <c r="B15" t="inlineStr">
        <is>
          <t>HWPW</t>
        </is>
      </c>
      <c r="C15" t="n">
        <v>1</v>
      </c>
      <c r="D15" t="n">
        <v>-1.04</v>
      </c>
      <c r="E15" t="n">
        <v>-0.21</v>
      </c>
      <c r="F15" t="n">
        <v>4.84</v>
      </c>
      <c r="G15" t="n">
        <v>3.8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HYPERLINK("https://www.defined.fi/sol/GbwanZf6fp47iEK2HrmFQWC5XHzy3G1dnXrS3BJYpump?maker=B2knF41mAK1JEBgWuNf9bUA9gBMuU2rm3WXHUrpuPNdu","https://www.defined.fi/sol/GbwanZf6fp47iEK2HrmFQWC5XHzy3G1dnXrS3BJYpump?maker=B2knF41mAK1JEBgWuNf9bUA9gBMuU2rm3WXHUrpuPNdu")</f>
        <v/>
      </c>
      <c r="M15">
        <f>HYPERLINK("https://dexscreener.com/solana/GbwanZf6fp47iEK2HrmFQWC5XHzy3G1dnXrS3BJYpump?maker=B2knF41mAK1JEBgWuNf9bUA9gBMuU2rm3WXHUrpuPNdu","https://dexscreener.com/solana/GbwanZf6fp47iEK2HrmFQWC5XHzy3G1dnXrS3BJYpump?maker=B2knF41mAK1JEBgWuNf9bUA9gBMuU2rm3WXHUrpuPNdu")</f>
        <v/>
      </c>
    </row>
    <row r="16">
      <c r="A16" t="inlineStr">
        <is>
          <t>51HanjStvksbrpDNEVKrS9MmCoB23FLekNexs4v1pump</t>
        </is>
      </c>
      <c r="B16" t="inlineStr">
        <is>
          <t>GFY</t>
        </is>
      </c>
      <c r="C16" t="n">
        <v>1</v>
      </c>
      <c r="D16" t="n">
        <v>-0.909</v>
      </c>
      <c r="E16" t="n">
        <v>-0.93</v>
      </c>
      <c r="F16" t="n">
        <v>0.978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HYPERLINK("https://www.defined.fi/sol/51HanjStvksbrpDNEVKrS9MmCoB23FLekNexs4v1pump?maker=B2knF41mAK1JEBgWuNf9bUA9gBMuU2rm3WXHUrpuPNdu","https://www.defined.fi/sol/51HanjStvksbrpDNEVKrS9MmCoB23FLekNexs4v1pump?maker=B2knF41mAK1JEBgWuNf9bUA9gBMuU2rm3WXHUrpuPNdu")</f>
        <v/>
      </c>
      <c r="M16">
        <f>HYPERLINK("https://dexscreener.com/solana/51HanjStvksbrpDNEVKrS9MmCoB23FLekNexs4v1pump?maker=B2knF41mAK1JEBgWuNf9bUA9gBMuU2rm3WXHUrpuPNdu","https://dexscreener.com/solana/51HanjStvksbrpDNEVKrS9MmCoB23FLekNexs4v1pump?maker=B2knF41mAK1JEBgWuNf9bUA9gBMuU2rm3WXHUrpuPNdu")</f>
        <v/>
      </c>
    </row>
    <row r="17">
      <c r="A17" t="inlineStr">
        <is>
          <t>AXgfmnMwnkbfMdpXqXMn6oJCQ7sQKvX2PmkXfJSRpump</t>
        </is>
      </c>
      <c r="B17" t="inlineStr">
        <is>
          <t>YUD</t>
        </is>
      </c>
      <c r="C17" t="n">
        <v>1</v>
      </c>
      <c r="D17" t="n">
        <v>1.75</v>
      </c>
      <c r="E17" t="n">
        <v>0.18</v>
      </c>
      <c r="F17" t="n">
        <v>9.640000000000001</v>
      </c>
      <c r="G17" t="n">
        <v>11.4</v>
      </c>
      <c r="H17" t="n">
        <v>2</v>
      </c>
      <c r="I17" t="n">
        <v>2</v>
      </c>
      <c r="J17" t="n">
        <v>-1</v>
      </c>
      <c r="K17" t="n">
        <v>-1</v>
      </c>
      <c r="L17">
        <f>HYPERLINK("https://www.defined.fi/sol/AXgfmnMwnkbfMdpXqXMn6oJCQ7sQKvX2PmkXfJSRpump?maker=B2knF41mAK1JEBgWuNf9bUA9gBMuU2rm3WXHUrpuPNdu","https://www.defined.fi/sol/AXgfmnMwnkbfMdpXqXMn6oJCQ7sQKvX2PmkXfJSRpump?maker=B2knF41mAK1JEBgWuNf9bUA9gBMuU2rm3WXHUrpuPNdu")</f>
        <v/>
      </c>
      <c r="M17">
        <f>HYPERLINK("https://dexscreener.com/solana/AXgfmnMwnkbfMdpXqXMn6oJCQ7sQKvX2PmkXfJSRpump?maker=B2knF41mAK1JEBgWuNf9bUA9gBMuU2rm3WXHUrpuPNdu","https://dexscreener.com/solana/AXgfmnMwnkbfMdpXqXMn6oJCQ7sQKvX2PmkXfJSRpump?maker=B2knF41mAK1JEBgWuNf9bUA9gBMuU2rm3WXHUrpuPNdu")</f>
        <v/>
      </c>
    </row>
    <row r="18">
      <c r="A18" t="inlineStr">
        <is>
          <t>AfR8kzgJwJKtZB4A6JzaVa1bmfbQfXE4JJie1aejpump</t>
        </is>
      </c>
      <c r="B18" t="inlineStr">
        <is>
          <t>daemonism</t>
        </is>
      </c>
      <c r="C18" t="n">
        <v>1</v>
      </c>
      <c r="D18" t="n">
        <v>1.97</v>
      </c>
      <c r="E18" t="n">
        <v>2.05</v>
      </c>
      <c r="F18" t="n">
        <v>0.961</v>
      </c>
      <c r="G18" t="n">
        <v>2.89</v>
      </c>
      <c r="H18" t="n">
        <v>1</v>
      </c>
      <c r="I18" t="n">
        <v>3</v>
      </c>
      <c r="J18" t="n">
        <v>-1</v>
      </c>
      <c r="K18" t="n">
        <v>-1</v>
      </c>
      <c r="L18">
        <f>HYPERLINK("https://www.defined.fi/sol/AfR8kzgJwJKtZB4A6JzaVa1bmfbQfXE4JJie1aejpump?maker=B2knF41mAK1JEBgWuNf9bUA9gBMuU2rm3WXHUrpuPNdu","https://www.defined.fi/sol/AfR8kzgJwJKtZB4A6JzaVa1bmfbQfXE4JJie1aejpump?maker=B2knF41mAK1JEBgWuNf9bUA9gBMuU2rm3WXHUrpuPNdu")</f>
        <v/>
      </c>
      <c r="M18">
        <f>HYPERLINK("https://dexscreener.com/solana/AfR8kzgJwJKtZB4A6JzaVa1bmfbQfXE4JJie1aejpump?maker=B2knF41mAK1JEBgWuNf9bUA9gBMuU2rm3WXHUrpuPNdu","https://dexscreener.com/solana/AfR8kzgJwJKtZB4A6JzaVa1bmfbQfXE4JJie1aejpump?maker=B2knF41mAK1JEBgWuNf9bUA9gBMuU2rm3WXHUrpuPNdu")</f>
        <v/>
      </c>
    </row>
    <row r="19">
      <c r="A19" t="inlineStr">
        <is>
          <t>PD11M8MB8qQUAiWzyEK4JwfS8rt7Set6av6a5JYpump</t>
        </is>
      </c>
      <c r="B19" t="inlineStr">
        <is>
          <t>AICRYNODE</t>
        </is>
      </c>
      <c r="C19" t="n">
        <v>2</v>
      </c>
      <c r="D19" t="n">
        <v>6.41</v>
      </c>
      <c r="E19" t="n">
        <v>0.09</v>
      </c>
      <c r="F19" t="n">
        <v>73.73</v>
      </c>
      <c r="G19" t="n">
        <v>80.14</v>
      </c>
      <c r="H19" t="n">
        <v>12</v>
      </c>
      <c r="I19" t="n">
        <v>8</v>
      </c>
      <c r="J19" t="n">
        <v>-1</v>
      </c>
      <c r="K19" t="n">
        <v>-1</v>
      </c>
      <c r="L19">
        <f>HYPERLINK("https://www.defined.fi/sol/PD11M8MB8qQUAiWzyEK4JwfS8rt7Set6av6a5JYpump?maker=B2knF41mAK1JEBgWuNf9bUA9gBMuU2rm3WXHUrpuPNdu","https://www.defined.fi/sol/PD11M8MB8qQUAiWzyEK4JwfS8rt7Set6av6a5JYpump?maker=B2knF41mAK1JEBgWuNf9bUA9gBMuU2rm3WXHUrpuPNdu")</f>
        <v/>
      </c>
      <c r="M19">
        <f>HYPERLINK("https://dexscreener.com/solana/PD11M8MB8qQUAiWzyEK4JwfS8rt7Set6av6a5JYpump?maker=B2knF41mAK1JEBgWuNf9bUA9gBMuU2rm3WXHUrpuPNdu","https://dexscreener.com/solana/PD11M8MB8qQUAiWzyEK4JwfS8rt7Set6av6a5JYpump?maker=B2knF41mAK1JEBgWuNf9bUA9gBMuU2rm3WXHUrpuPNdu")</f>
        <v/>
      </c>
    </row>
    <row r="20">
      <c r="A20" t="inlineStr">
        <is>
          <t>ZWzv6k4AdMcTzM23xuV7AWgCHUtfYkjnSReB4kypump</t>
        </is>
      </c>
      <c r="B20" t="inlineStr">
        <is>
          <t>GITHUB</t>
        </is>
      </c>
      <c r="C20" t="n">
        <v>2</v>
      </c>
      <c r="D20" t="n">
        <v>0.171</v>
      </c>
      <c r="E20" t="n">
        <v>0.18</v>
      </c>
      <c r="F20" t="n">
        <v>0.954</v>
      </c>
      <c r="G20" t="n">
        <v>1.12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HYPERLINK("https://www.defined.fi/sol/ZWzv6k4AdMcTzM23xuV7AWgCHUtfYkjnSReB4kypump?maker=B2knF41mAK1JEBgWuNf9bUA9gBMuU2rm3WXHUrpuPNdu","https://www.defined.fi/sol/ZWzv6k4AdMcTzM23xuV7AWgCHUtfYkjnSReB4kypump?maker=B2knF41mAK1JEBgWuNf9bUA9gBMuU2rm3WXHUrpuPNdu")</f>
        <v/>
      </c>
      <c r="M20">
        <f>HYPERLINK("https://dexscreener.com/solana/ZWzv6k4AdMcTzM23xuV7AWgCHUtfYkjnSReB4kypump?maker=B2knF41mAK1JEBgWuNf9bUA9gBMuU2rm3WXHUrpuPNdu","https://dexscreener.com/solana/ZWzv6k4AdMcTzM23xuV7AWgCHUtfYkjnSReB4kypump?maker=B2knF41mAK1JEBgWuNf9bUA9gBMuU2rm3WXHUrpuPNdu")</f>
        <v/>
      </c>
    </row>
    <row r="21">
      <c r="A21" t="inlineStr">
        <is>
          <t>AziJD5jyb6hWq6UCq79w84WvSAVGei5GntjAnoXdUuWe</t>
        </is>
      </c>
      <c r="B21" t="inlineStr">
        <is>
          <t>STARLINK</t>
        </is>
      </c>
      <c r="C21" t="n">
        <v>2</v>
      </c>
      <c r="D21" t="n">
        <v>-0.155</v>
      </c>
      <c r="E21" t="n">
        <v>-1</v>
      </c>
      <c r="F21" t="n">
        <v>0.476</v>
      </c>
      <c r="G21" t="n">
        <v>0.321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HYPERLINK("https://www.defined.fi/sol/AziJD5jyb6hWq6UCq79w84WvSAVGei5GntjAnoXdUuWe?maker=B2knF41mAK1JEBgWuNf9bUA9gBMuU2rm3WXHUrpuPNdu","https://www.defined.fi/sol/AziJD5jyb6hWq6UCq79w84WvSAVGei5GntjAnoXdUuWe?maker=B2knF41mAK1JEBgWuNf9bUA9gBMuU2rm3WXHUrpuPNdu")</f>
        <v/>
      </c>
      <c r="M21">
        <f>HYPERLINK("https://dexscreener.com/solana/AziJD5jyb6hWq6UCq79w84WvSAVGei5GntjAnoXdUuWe?maker=B2knF41mAK1JEBgWuNf9bUA9gBMuU2rm3WXHUrpuPNdu","https://dexscreener.com/solana/AziJD5jyb6hWq6UCq79w84WvSAVGei5GntjAnoXdUuWe?maker=B2knF41mAK1JEBgWuNf9bUA9gBMuU2rm3WXHUrpuPNdu")</f>
        <v/>
      </c>
    </row>
    <row r="22">
      <c r="A22" t="inlineStr">
        <is>
          <t>Fhgr6k1W4P2LMgjoakpRgJwQyqW13TEYGKZZFjiqCEkY</t>
        </is>
      </c>
      <c r="B22" t="inlineStr">
        <is>
          <t>DICK</t>
        </is>
      </c>
      <c r="C22" t="n">
        <v>2</v>
      </c>
      <c r="D22" t="n">
        <v>0.385</v>
      </c>
      <c r="E22" t="n">
        <v>-1</v>
      </c>
      <c r="F22" t="n">
        <v>8.710000000000001</v>
      </c>
      <c r="G22" t="n">
        <v>9.1</v>
      </c>
      <c r="H22" t="n">
        <v>2</v>
      </c>
      <c r="I22" t="n">
        <v>2</v>
      </c>
      <c r="J22" t="n">
        <v>-1</v>
      </c>
      <c r="K22" t="n">
        <v>-1</v>
      </c>
      <c r="L22">
        <f>HYPERLINK("https://www.defined.fi/sol/Fhgr6k1W4P2LMgjoakpRgJwQyqW13TEYGKZZFjiqCEkY?maker=B2knF41mAK1JEBgWuNf9bUA9gBMuU2rm3WXHUrpuPNdu","https://www.defined.fi/sol/Fhgr6k1W4P2LMgjoakpRgJwQyqW13TEYGKZZFjiqCEkY?maker=B2knF41mAK1JEBgWuNf9bUA9gBMuU2rm3WXHUrpuPNdu")</f>
        <v/>
      </c>
      <c r="M22">
        <f>HYPERLINK("https://dexscreener.com/solana/Fhgr6k1W4P2LMgjoakpRgJwQyqW13TEYGKZZFjiqCEkY?maker=B2knF41mAK1JEBgWuNf9bUA9gBMuU2rm3WXHUrpuPNdu","https://dexscreener.com/solana/Fhgr6k1W4P2LMgjoakpRgJwQyqW13TEYGKZZFjiqCEkY?maker=B2knF41mAK1JEBgWuNf9bUA9gBMuU2rm3WXHUrpuPNdu")</f>
        <v/>
      </c>
    </row>
    <row r="23">
      <c r="A23" t="inlineStr">
        <is>
          <t>CUzSRjBvqFFq45mg6j9oyQrDxyUTHEKM2xqKzDkZpump</t>
        </is>
      </c>
      <c r="B23" t="inlineStr">
        <is>
          <t>SYDNEY</t>
        </is>
      </c>
      <c r="C23" t="n">
        <v>3</v>
      </c>
      <c r="D23" t="n">
        <v>-2.65</v>
      </c>
      <c r="E23" t="n">
        <v>-0.55</v>
      </c>
      <c r="F23" t="n">
        <v>4.85</v>
      </c>
      <c r="G23" t="n">
        <v>2.2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HYPERLINK("https://www.defined.fi/sol/CUzSRjBvqFFq45mg6j9oyQrDxyUTHEKM2xqKzDkZpump?maker=B2knF41mAK1JEBgWuNf9bUA9gBMuU2rm3WXHUrpuPNdu","https://www.defined.fi/sol/CUzSRjBvqFFq45mg6j9oyQrDxyUTHEKM2xqKzDkZpump?maker=B2knF41mAK1JEBgWuNf9bUA9gBMuU2rm3WXHUrpuPNdu")</f>
        <v/>
      </c>
      <c r="M23">
        <f>HYPERLINK("https://dexscreener.com/solana/CUzSRjBvqFFq45mg6j9oyQrDxyUTHEKM2xqKzDkZpump?maker=B2knF41mAK1JEBgWuNf9bUA9gBMuU2rm3WXHUrpuPNdu","https://dexscreener.com/solana/CUzSRjBvqFFq45mg6j9oyQrDxyUTHEKM2xqKzDkZpump?maker=B2knF41mAK1JEBgWuNf9bUA9gBMuU2rm3WXHUrpuPNdu")</f>
        <v/>
      </c>
    </row>
    <row r="24">
      <c r="A24" t="inlineStr">
        <is>
          <t>HmPC7VQhcDm1sPZ3sXmkzpyp4X2bRSgmMycmxwBVwwEz</t>
        </is>
      </c>
      <c r="B24" t="inlineStr">
        <is>
          <t>FGM</t>
        </is>
      </c>
      <c r="C24" t="n">
        <v>5</v>
      </c>
      <c r="D24" t="n">
        <v>-1.73</v>
      </c>
      <c r="E24" t="n">
        <v>-1</v>
      </c>
      <c r="F24" t="n">
        <v>5.92</v>
      </c>
      <c r="G24" t="n">
        <v>4.19</v>
      </c>
      <c r="H24" t="n">
        <v>2</v>
      </c>
      <c r="I24" t="n">
        <v>2</v>
      </c>
      <c r="J24" t="n">
        <v>-1</v>
      </c>
      <c r="K24" t="n">
        <v>-1</v>
      </c>
      <c r="L24">
        <f>HYPERLINK("https://www.defined.fi/sol/HmPC7VQhcDm1sPZ3sXmkzpyp4X2bRSgmMycmxwBVwwEz?maker=B2knF41mAK1JEBgWuNf9bUA9gBMuU2rm3WXHUrpuPNdu","https://www.defined.fi/sol/HmPC7VQhcDm1sPZ3sXmkzpyp4X2bRSgmMycmxwBVwwEz?maker=B2knF41mAK1JEBgWuNf9bUA9gBMuU2rm3WXHUrpuPNdu")</f>
        <v/>
      </c>
      <c r="M24">
        <f>HYPERLINK("https://dexscreener.com/solana/HmPC7VQhcDm1sPZ3sXmkzpyp4X2bRSgmMycmxwBVwwEz?maker=B2knF41mAK1JEBgWuNf9bUA9gBMuU2rm3WXHUrpuPNdu","https://dexscreener.com/solana/HmPC7VQhcDm1sPZ3sXmkzpyp4X2bRSgmMycmxwBVwwEz?maker=B2knF41mAK1JEBgWuNf9bUA9gBMuU2rm3WXHUrpuPNdu")</f>
        <v/>
      </c>
    </row>
    <row r="25">
      <c r="A25" t="inlineStr">
        <is>
          <t>7BMb4jNt2tQG81jX7W22H2h2UyL4SW9QJgz25HRhpump</t>
        </is>
      </c>
      <c r="B25" t="inlineStr">
        <is>
          <t>loulou</t>
        </is>
      </c>
      <c r="C25" t="n">
        <v>19</v>
      </c>
      <c r="D25" t="n">
        <v>17.41</v>
      </c>
      <c r="E25" t="n">
        <v>0.35</v>
      </c>
      <c r="F25" t="n">
        <v>50.29</v>
      </c>
      <c r="G25" t="n">
        <v>67.69</v>
      </c>
      <c r="H25" t="n">
        <v>6</v>
      </c>
      <c r="I25" t="n">
        <v>6</v>
      </c>
      <c r="J25" t="n">
        <v>-1</v>
      </c>
      <c r="K25" t="n">
        <v>-1</v>
      </c>
      <c r="L25">
        <f>HYPERLINK("https://www.defined.fi/sol/7BMb4jNt2tQG81jX7W22H2h2UyL4SW9QJgz25HRhpump?maker=B2knF41mAK1JEBgWuNf9bUA9gBMuU2rm3WXHUrpuPNdu","https://www.defined.fi/sol/7BMb4jNt2tQG81jX7W22H2h2UyL4SW9QJgz25HRhpump?maker=B2knF41mAK1JEBgWuNf9bUA9gBMuU2rm3WXHUrpuPNdu")</f>
        <v/>
      </c>
      <c r="M25">
        <f>HYPERLINK("https://dexscreener.com/solana/7BMb4jNt2tQG81jX7W22H2h2UyL4SW9QJgz25HRhpump?maker=B2knF41mAK1JEBgWuNf9bUA9gBMuU2rm3WXHUrpuPNdu","https://dexscreener.com/solana/7BMb4jNt2tQG81jX7W22H2h2UyL4SW9QJgz25HRhpump?maker=B2knF41mAK1JEBgWuNf9bUA9gBMuU2rm3WXHUrpuPNdu")</f>
        <v/>
      </c>
    </row>
    <row r="26">
      <c r="A26" t="inlineStr">
        <is>
          <t>2c2VFPgtLV6y1CCGbG4jaYqcMv3xLyzUukyVX1XMpump</t>
        </is>
      </c>
      <c r="B26" t="inlineStr">
        <is>
          <t>$COODENG</t>
        </is>
      </c>
      <c r="C26" t="n">
        <v>21</v>
      </c>
      <c r="D26" t="n">
        <v>-0.336</v>
      </c>
      <c r="E26" t="n">
        <v>-0.07000000000000001</v>
      </c>
      <c r="F26" t="n">
        <v>4.9</v>
      </c>
      <c r="G26" t="n">
        <v>4.57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HYPERLINK("https://www.defined.fi/sol/2c2VFPgtLV6y1CCGbG4jaYqcMv3xLyzUukyVX1XMpump?maker=B2knF41mAK1JEBgWuNf9bUA9gBMuU2rm3WXHUrpuPNdu","https://www.defined.fi/sol/2c2VFPgtLV6y1CCGbG4jaYqcMv3xLyzUukyVX1XMpump?maker=B2knF41mAK1JEBgWuNf9bUA9gBMuU2rm3WXHUrpuPNdu")</f>
        <v/>
      </c>
      <c r="M26">
        <f>HYPERLINK("https://dexscreener.com/solana/2c2VFPgtLV6y1CCGbG4jaYqcMv3xLyzUukyVX1XMpump?maker=B2knF41mAK1JEBgWuNf9bUA9gBMuU2rm3WXHUrpuPNdu","https://dexscreener.com/solana/2c2VFPgtLV6y1CCGbG4jaYqcMv3xLyzUukyVX1XMpump?maker=B2knF41mAK1JEBgWuNf9bUA9gBMuU2rm3WXHUrpuPNdu")</f>
        <v/>
      </c>
    </row>
    <row r="27">
      <c r="A27" t="inlineStr">
        <is>
          <t>wzpeUomX2VNiswbyYMLqYsdN4nNFZSobNs5xuR7shit</t>
        </is>
      </c>
      <c r="B27" t="inlineStr">
        <is>
          <t>SHIT</t>
        </is>
      </c>
      <c r="C27" t="n">
        <v>28</v>
      </c>
      <c r="D27" t="n">
        <v>-0.715</v>
      </c>
      <c r="E27" t="n">
        <v>-0.15</v>
      </c>
      <c r="F27" t="n">
        <v>4.61</v>
      </c>
      <c r="G27" t="n">
        <v>3.9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HYPERLINK("https://www.defined.fi/sol/wzpeUomX2VNiswbyYMLqYsdN4nNFZSobNs5xuR7shit?maker=B2knF41mAK1JEBgWuNf9bUA9gBMuU2rm3WXHUrpuPNdu","https://www.defined.fi/sol/wzpeUomX2VNiswbyYMLqYsdN4nNFZSobNs5xuR7shit?maker=B2knF41mAK1JEBgWuNf9bUA9gBMuU2rm3WXHUrpuPNdu")</f>
        <v/>
      </c>
      <c r="M27">
        <f>HYPERLINK("https://dexscreener.com/solana/wzpeUomX2VNiswbyYMLqYsdN4nNFZSobNs5xuR7shit?maker=B2knF41mAK1JEBgWuNf9bUA9gBMuU2rm3WXHUrpuPNdu","https://dexscreener.com/solana/wzpeUomX2VNiswbyYMLqYsdN4nNFZSobNs5xuR7shit?maker=B2knF41mAK1JEBgWuNf9bUA9gBMuU2rm3WXHUrpuPNdu")</f>
        <v/>
      </c>
    </row>
    <row r="28">
      <c r="A28" t="inlineStr">
        <is>
          <t>6hK7Di8xrYPVXLmmsJBg7Yzs3dssY3k7LThbvHq4qMrG</t>
        </is>
      </c>
      <c r="B28" t="inlineStr">
        <is>
          <t>JOKER</t>
        </is>
      </c>
      <c r="C28" t="n">
        <v>39</v>
      </c>
      <c r="D28" t="n">
        <v>2.37</v>
      </c>
      <c r="E28" t="n">
        <v>-1</v>
      </c>
      <c r="F28" t="n">
        <v>10.47</v>
      </c>
      <c r="G28" t="n">
        <v>12.85</v>
      </c>
      <c r="H28" t="n">
        <v>0</v>
      </c>
      <c r="I28" t="n">
        <v>0</v>
      </c>
      <c r="J28" t="n">
        <v>-1</v>
      </c>
      <c r="K28" t="n">
        <v>-1</v>
      </c>
      <c r="L28">
        <f>HYPERLINK("https://www.defined.fi/sol/6hK7Di8xrYPVXLmmsJBg7Yzs3dssY3k7LThbvHq4qMrG?maker=B2knF41mAK1JEBgWuNf9bUA9gBMuU2rm3WXHUrpuPNdu","https://www.defined.fi/sol/6hK7Di8xrYPVXLmmsJBg7Yzs3dssY3k7LThbvHq4qMrG?maker=B2knF41mAK1JEBgWuNf9bUA9gBMuU2rm3WXHUrpuPNdu")</f>
        <v/>
      </c>
      <c r="M28">
        <f>HYPERLINK("https://dexscreener.com/solana/6hK7Di8xrYPVXLmmsJBg7Yzs3dssY3k7LThbvHq4qMrG?maker=B2knF41mAK1JEBgWuNf9bUA9gBMuU2rm3WXHUrpuPNdu","https://dexscreener.com/solana/6hK7Di8xrYPVXLmmsJBg7Yzs3dssY3k7LThbvHq4qMrG?maker=B2knF41mAK1JEBgWuNf9bUA9gBMuU2rm3WXHUrpuPNdu")</f>
        <v/>
      </c>
    </row>
    <row r="29">
      <c r="A29" t="inlineStr">
        <is>
          <t>FYkrFZwk9x6jBYKqDXagKur6tv9bG5dEsoTvw14MM6tY</t>
        </is>
      </c>
      <c r="B29" t="inlineStr">
        <is>
          <t>SGPT</t>
        </is>
      </c>
      <c r="C29" t="n">
        <v>41</v>
      </c>
      <c r="D29" t="n">
        <v>0</v>
      </c>
      <c r="E29" t="n">
        <v>0</v>
      </c>
      <c r="F29" t="n">
        <v>0</v>
      </c>
      <c r="G29" t="n">
        <v>1.83</v>
      </c>
      <c r="H29" t="n">
        <v>0</v>
      </c>
      <c r="I29" t="n">
        <v>0</v>
      </c>
      <c r="J29" t="n">
        <v>-1</v>
      </c>
      <c r="K29" t="n">
        <v>-1</v>
      </c>
      <c r="L29">
        <f>HYPERLINK("https://www.defined.fi/sol/FYkrFZwk9x6jBYKqDXagKur6tv9bG5dEsoTvw14MM6tY?maker=B2knF41mAK1JEBgWuNf9bUA9gBMuU2rm3WXHUrpuPNdu","https://www.defined.fi/sol/FYkrFZwk9x6jBYKqDXagKur6tv9bG5dEsoTvw14MM6tY?maker=B2knF41mAK1JEBgWuNf9bUA9gBMuU2rm3WXHUrpuPNdu")</f>
        <v/>
      </c>
      <c r="M29">
        <f>HYPERLINK("https://dexscreener.com/solana/FYkrFZwk9x6jBYKqDXagKur6tv9bG5dEsoTvw14MM6tY?maker=B2knF41mAK1JEBgWuNf9bUA9gBMuU2rm3WXHUrpuPNdu","https://dexscreener.com/solana/FYkrFZwk9x6jBYKqDXagKur6tv9bG5dEsoTvw14MM6tY?maker=B2knF41mAK1JEBgWuNf9bUA9gBMuU2rm3WXHUrpuPNdu")</f>
        <v/>
      </c>
    </row>
    <row r="30">
      <c r="A30" t="inlineStr">
        <is>
          <t>8UGjPEtwsdUws4ZNuRHSBJ7LKCmDBbSbCkCjq2yJhu5j</t>
        </is>
      </c>
      <c r="B30" t="inlineStr">
        <is>
          <t>D.O.G.E</t>
        </is>
      </c>
      <c r="C30" t="n">
        <v>43</v>
      </c>
      <c r="D30" t="n">
        <v>1.48</v>
      </c>
      <c r="E30" t="n">
        <v>-1</v>
      </c>
      <c r="F30" t="n">
        <v>3.23</v>
      </c>
      <c r="G30" t="n">
        <v>4.7</v>
      </c>
      <c r="H30" t="n">
        <v>0</v>
      </c>
      <c r="I30" t="n">
        <v>0</v>
      </c>
      <c r="J30" t="n">
        <v>-1</v>
      </c>
      <c r="K30" t="n">
        <v>-1</v>
      </c>
      <c r="L30">
        <f>HYPERLINK("https://www.defined.fi/sol/8UGjPEtwsdUws4ZNuRHSBJ7LKCmDBbSbCkCjq2yJhu5j?maker=B2knF41mAK1JEBgWuNf9bUA9gBMuU2rm3WXHUrpuPNdu","https://www.defined.fi/sol/8UGjPEtwsdUws4ZNuRHSBJ7LKCmDBbSbCkCjq2yJhu5j?maker=B2knF41mAK1JEBgWuNf9bUA9gBMuU2rm3WXHUrpuPNdu")</f>
        <v/>
      </c>
      <c r="M30">
        <f>HYPERLINK("https://dexscreener.com/solana/8UGjPEtwsdUws4ZNuRHSBJ7LKCmDBbSbCkCjq2yJhu5j?maker=B2knF41mAK1JEBgWuNf9bUA9gBMuU2rm3WXHUrpuPNdu","https://dexscreener.com/solana/8UGjPEtwsdUws4ZNuRHSBJ7LKCmDBbSbCkCjq2yJhu5j?maker=B2knF41mAK1JEBgWuNf9bUA9gBMuU2rm3WXHUrpuPNdu")</f>
        <v/>
      </c>
    </row>
    <row r="31">
      <c r="A31" t="inlineStr">
        <is>
          <t>BmdPvncptBmvBkAvreVyEbdHxoNaaUzDHmgSMcGApump</t>
        </is>
      </c>
      <c r="B31" t="inlineStr">
        <is>
          <t>GATE</t>
        </is>
      </c>
      <c r="C31" t="n">
        <v>44</v>
      </c>
      <c r="D31" t="n">
        <v>0</v>
      </c>
      <c r="E31" t="n">
        <v>-1</v>
      </c>
      <c r="F31" t="n">
        <v>0</v>
      </c>
      <c r="G31" t="n">
        <v>0.653</v>
      </c>
      <c r="H31" t="n">
        <v>0</v>
      </c>
      <c r="I31" t="n">
        <v>0</v>
      </c>
      <c r="J31" t="n">
        <v>-1</v>
      </c>
      <c r="K31" t="n">
        <v>-1</v>
      </c>
      <c r="L31">
        <f>HYPERLINK("https://www.defined.fi/sol/BmdPvncptBmvBkAvreVyEbdHxoNaaUzDHmgSMcGApump?maker=B2knF41mAK1JEBgWuNf9bUA9gBMuU2rm3WXHUrpuPNdu","https://www.defined.fi/sol/BmdPvncptBmvBkAvreVyEbdHxoNaaUzDHmgSMcGApump?maker=B2knF41mAK1JEBgWuNf9bUA9gBMuU2rm3WXHUrpuPNdu")</f>
        <v/>
      </c>
      <c r="M31">
        <f>HYPERLINK("https://dexscreener.com/solana/BmdPvncptBmvBkAvreVyEbdHxoNaaUzDHmgSMcGApump?maker=B2knF41mAK1JEBgWuNf9bUA9gBMuU2rm3WXHUrpuPNdu","https://dexscreener.com/solana/BmdPvncptBmvBkAvreVyEbdHxoNaaUzDHmgSMcGApump?maker=B2knF41mAK1JEBgWuNf9bUA9gBMuU2rm3WXHUrpuPNdu")</f>
        <v/>
      </c>
    </row>
    <row r="32">
      <c r="A32" t="inlineStr">
        <is>
          <t>BsqE7NP3qFeUJcfvJnnipQKmToKUKjoydLBZgHxnjuSS</t>
        </is>
      </c>
      <c r="B32" t="inlineStr">
        <is>
          <t>oni</t>
        </is>
      </c>
      <c r="C32" t="n">
        <v>44</v>
      </c>
      <c r="D32" t="n">
        <v>-0.013</v>
      </c>
      <c r="E32" t="n">
        <v>-1</v>
      </c>
      <c r="F32" t="n">
        <v>0.734</v>
      </c>
      <c r="G32" t="n">
        <v>0.721</v>
      </c>
      <c r="H32" t="n">
        <v>0</v>
      </c>
      <c r="I32" t="n">
        <v>0</v>
      </c>
      <c r="J32" t="n">
        <v>-1</v>
      </c>
      <c r="K32" t="n">
        <v>-1</v>
      </c>
      <c r="L32">
        <f>HYPERLINK("https://www.defined.fi/sol/BsqE7NP3qFeUJcfvJnnipQKmToKUKjoydLBZgHxnjuSS?maker=B2knF41mAK1JEBgWuNf9bUA9gBMuU2rm3WXHUrpuPNdu","https://www.defined.fi/sol/BsqE7NP3qFeUJcfvJnnipQKmToKUKjoydLBZgHxnjuSS?maker=B2knF41mAK1JEBgWuNf9bUA9gBMuU2rm3WXHUrpuPNdu")</f>
        <v/>
      </c>
      <c r="M32">
        <f>HYPERLINK("https://dexscreener.com/solana/BsqE7NP3qFeUJcfvJnnipQKmToKUKjoydLBZgHxnjuSS?maker=B2knF41mAK1JEBgWuNf9bUA9gBMuU2rm3WXHUrpuPNdu","https://dexscreener.com/solana/BsqE7NP3qFeUJcfvJnnipQKmToKUKjoydLBZgHxnjuSS?maker=B2knF41mAK1JEBgWuNf9bUA9gBMuU2rm3WXHUrpuPNdu")</f>
        <v/>
      </c>
    </row>
    <row r="33">
      <c r="A33" t="inlineStr">
        <is>
          <t>6RjfLtXnt8UfowZyZ8qXJg9XEcUva1xvGDP8WUSVouWL</t>
        </is>
      </c>
      <c r="B33" t="inlineStr">
        <is>
          <t>7:0</t>
        </is>
      </c>
      <c r="C33" t="n">
        <v>44</v>
      </c>
      <c r="D33" t="n">
        <v>1.6</v>
      </c>
      <c r="E33" t="n">
        <v>-1</v>
      </c>
      <c r="F33" t="n">
        <v>8.01</v>
      </c>
      <c r="G33" t="n">
        <v>5.41</v>
      </c>
      <c r="H33" t="n">
        <v>0</v>
      </c>
      <c r="I33" t="n">
        <v>0</v>
      </c>
      <c r="J33" t="n">
        <v>-1</v>
      </c>
      <c r="K33" t="n">
        <v>-1</v>
      </c>
      <c r="L33">
        <f>HYPERLINK("https://www.defined.fi/sol/6RjfLtXnt8UfowZyZ8qXJg9XEcUva1xvGDP8WUSVouWL?maker=B2knF41mAK1JEBgWuNf9bUA9gBMuU2rm3WXHUrpuPNdu","https://www.defined.fi/sol/6RjfLtXnt8UfowZyZ8qXJg9XEcUva1xvGDP8WUSVouWL?maker=B2knF41mAK1JEBgWuNf9bUA9gBMuU2rm3WXHUrpuPNdu")</f>
        <v/>
      </c>
      <c r="M33">
        <f>HYPERLINK("https://dexscreener.com/solana/6RjfLtXnt8UfowZyZ8qXJg9XEcUva1xvGDP8WUSVouWL?maker=B2knF41mAK1JEBgWuNf9bUA9gBMuU2rm3WXHUrpuPNdu","https://dexscreener.com/solana/6RjfLtXnt8UfowZyZ8qXJg9XEcUva1xvGDP8WUSVouWL?maker=B2knF41mAK1JEBgWuNf9bUA9gBMuU2rm3WXHUrpuPNdu")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