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2GMEDWxPhdBicySMjUky49UHgXutxQ8SJjWyrcKPpump</t>
        </is>
      </c>
      <c r="B2" t="inlineStr">
        <is>
          <t>PONK</t>
        </is>
      </c>
      <c r="C2" t="n">
        <v>0</v>
      </c>
      <c r="D2" t="n">
        <v>4.17</v>
      </c>
      <c r="E2" t="n">
        <v>0.09</v>
      </c>
      <c r="F2" t="n">
        <v>46.24</v>
      </c>
      <c r="G2" t="n">
        <v>34.7</v>
      </c>
      <c r="H2" t="n">
        <v>14</v>
      </c>
      <c r="I2" t="n">
        <v>7</v>
      </c>
      <c r="J2" t="n">
        <v>-1</v>
      </c>
      <c r="K2" t="n">
        <v>-1</v>
      </c>
      <c r="L2">
        <f>HYPERLINK("https://www.defined.fi/sol/2GMEDWxPhdBicySMjUky49UHgXutxQ8SJjWyrcKPpump?maker=AQ4BF3vkycfQXRqwSo5CsPuxGQLHVPyDaeCWNrsDHagb","https://www.defined.fi/sol/2GMEDWxPhdBicySMjUky49UHgXutxQ8SJjWyrcKPpump?maker=AQ4BF3vkycfQXRqwSo5CsPuxGQLHVPyDaeCWNrsDHagb")</f>
        <v/>
      </c>
      <c r="M2">
        <f>HYPERLINK("https://dexscreener.com/solana/2GMEDWxPhdBicySMjUky49UHgXutxQ8SJjWyrcKPpump?maker=AQ4BF3vkycfQXRqwSo5CsPuxGQLHVPyDaeCWNrsDHagb","https://dexscreener.com/solana/2GMEDWxPhdBicySMjUky49UHgXutxQ8SJjWyrcKPpump?maker=AQ4BF3vkycfQXRqwSo5CsPuxGQLHVPyDaeCWNrsDHagb")</f>
        <v/>
      </c>
    </row>
    <row r="3">
      <c r="A3" t="inlineStr">
        <is>
          <t>DTh7CuuiPHfegmbUwkxVdpWbdSZsnhJTsmbnWcqpump</t>
        </is>
      </c>
      <c r="B3" t="inlineStr">
        <is>
          <t>LEGACY</t>
        </is>
      </c>
      <c r="C3" t="n">
        <v>0</v>
      </c>
      <c r="D3" t="n">
        <v>20.56</v>
      </c>
      <c r="E3" t="n">
        <v>2.22</v>
      </c>
      <c r="F3" t="n">
        <v>9.25</v>
      </c>
      <c r="G3" t="n">
        <v>29.81</v>
      </c>
      <c r="H3" t="n">
        <v>3</v>
      </c>
      <c r="I3" t="n">
        <v>4</v>
      </c>
      <c r="J3" t="n">
        <v>-1</v>
      </c>
      <c r="K3" t="n">
        <v>-1</v>
      </c>
      <c r="L3">
        <f>HYPERLINK("https://www.defined.fi/sol/DTh7CuuiPHfegmbUwkxVdpWbdSZsnhJTsmbnWcqpump?maker=AQ4BF3vkycfQXRqwSo5CsPuxGQLHVPyDaeCWNrsDHagb","https://www.defined.fi/sol/DTh7CuuiPHfegmbUwkxVdpWbdSZsnhJTsmbnWcqpump?maker=AQ4BF3vkycfQXRqwSo5CsPuxGQLHVPyDaeCWNrsDHagb")</f>
        <v/>
      </c>
      <c r="M3">
        <f>HYPERLINK("https://dexscreener.com/solana/DTh7CuuiPHfegmbUwkxVdpWbdSZsnhJTsmbnWcqpump?maker=AQ4BF3vkycfQXRqwSo5CsPuxGQLHVPyDaeCWNrsDHagb","https://dexscreener.com/solana/DTh7CuuiPHfegmbUwkxVdpWbdSZsnhJTsmbnWcqpump?maker=AQ4BF3vkycfQXRqwSo5CsPuxGQLHVPyDaeCWNrsDHagb")</f>
        <v/>
      </c>
    </row>
    <row r="4">
      <c r="A4" t="inlineStr">
        <is>
          <t>41ogcpM8btW6s33SVNM7spBAQQm1ZVdmuDabLLi9pump</t>
        </is>
      </c>
      <c r="B4" t="inlineStr">
        <is>
          <t>GG</t>
        </is>
      </c>
      <c r="C4" t="n">
        <v>1</v>
      </c>
      <c r="D4" t="n">
        <v>-0.343</v>
      </c>
      <c r="E4" t="n">
        <v>-0.04</v>
      </c>
      <c r="F4" t="n">
        <v>9.93</v>
      </c>
      <c r="G4" t="n">
        <v>9.59</v>
      </c>
      <c r="H4" t="n">
        <v>3</v>
      </c>
      <c r="I4" t="n">
        <v>1</v>
      </c>
      <c r="J4" t="n">
        <v>-1</v>
      </c>
      <c r="K4" t="n">
        <v>-1</v>
      </c>
      <c r="L4">
        <f>HYPERLINK("https://www.defined.fi/sol/41ogcpM8btW6s33SVNM7spBAQQm1ZVdmuDabLLi9pump?maker=AQ4BF3vkycfQXRqwSo5CsPuxGQLHVPyDaeCWNrsDHagb","https://www.defined.fi/sol/41ogcpM8btW6s33SVNM7spBAQQm1ZVdmuDabLLi9pump?maker=AQ4BF3vkycfQXRqwSo5CsPuxGQLHVPyDaeCWNrsDHagb")</f>
        <v/>
      </c>
      <c r="M4">
        <f>HYPERLINK("https://dexscreener.com/solana/41ogcpM8btW6s33SVNM7spBAQQm1ZVdmuDabLLi9pump?maker=AQ4BF3vkycfQXRqwSo5CsPuxGQLHVPyDaeCWNrsDHagb","https://dexscreener.com/solana/41ogcpM8btW6s33SVNM7spBAQQm1ZVdmuDabLLi9pump?maker=AQ4BF3vkycfQXRqwSo5CsPuxGQLHVPyDaeCWNrsDHagb")</f>
        <v/>
      </c>
    </row>
    <row r="5">
      <c r="A5" t="inlineStr">
        <is>
          <t>41revsxLUZnoiUQoMT9eBVCzi4cs8Xbs48rp53gcpump</t>
        </is>
      </c>
      <c r="B5" t="inlineStr">
        <is>
          <t>ROKO</t>
        </is>
      </c>
      <c r="C5" t="n">
        <v>1</v>
      </c>
      <c r="D5" t="n">
        <v>5.3</v>
      </c>
      <c r="E5" t="n">
        <v>1.36</v>
      </c>
      <c r="F5" t="n">
        <v>3.9</v>
      </c>
      <c r="G5" t="n">
        <v>9.19</v>
      </c>
      <c r="H5" t="n">
        <v>2</v>
      </c>
      <c r="I5" t="n">
        <v>1</v>
      </c>
      <c r="J5" t="n">
        <v>-1</v>
      </c>
      <c r="K5" t="n">
        <v>-1</v>
      </c>
      <c r="L5">
        <f>HYPERLINK("https://www.defined.fi/sol/41revsxLUZnoiUQoMT9eBVCzi4cs8Xbs48rp53gcpump?maker=AQ4BF3vkycfQXRqwSo5CsPuxGQLHVPyDaeCWNrsDHagb","https://www.defined.fi/sol/41revsxLUZnoiUQoMT9eBVCzi4cs8Xbs48rp53gcpump?maker=AQ4BF3vkycfQXRqwSo5CsPuxGQLHVPyDaeCWNrsDHagb")</f>
        <v/>
      </c>
      <c r="M5">
        <f>HYPERLINK("https://dexscreener.com/solana/41revsxLUZnoiUQoMT9eBVCzi4cs8Xbs48rp53gcpump?maker=AQ4BF3vkycfQXRqwSo5CsPuxGQLHVPyDaeCWNrsDHagb","https://dexscreener.com/solana/41revsxLUZnoiUQoMT9eBVCzi4cs8Xbs48rp53gcpump?maker=AQ4BF3vkycfQXRqwSo5CsPuxGQLHVPyDaeCWNrsDHagb")</f>
        <v/>
      </c>
    </row>
    <row r="6">
      <c r="A6" t="inlineStr">
        <is>
          <t>KBFs8Zb1V1tT9x7Ba3AWQo8jSNyL6GLuXjBx6kHpump</t>
        </is>
      </c>
      <c r="B6" t="inlineStr">
        <is>
          <t>$HIVE</t>
        </is>
      </c>
      <c r="C6" t="n">
        <v>1</v>
      </c>
      <c r="D6" t="n">
        <v>-0.326</v>
      </c>
      <c r="E6" t="n">
        <v>-0.26</v>
      </c>
      <c r="F6" t="n">
        <v>1.26</v>
      </c>
      <c r="G6" t="n">
        <v>0.9379999999999999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HYPERLINK("https://www.defined.fi/sol/KBFs8Zb1V1tT9x7Ba3AWQo8jSNyL6GLuXjBx6kHpump?maker=AQ4BF3vkycfQXRqwSo5CsPuxGQLHVPyDaeCWNrsDHagb","https://www.defined.fi/sol/KBFs8Zb1V1tT9x7Ba3AWQo8jSNyL6GLuXjBx6kHpump?maker=AQ4BF3vkycfQXRqwSo5CsPuxGQLHVPyDaeCWNrsDHagb")</f>
        <v/>
      </c>
      <c r="M6">
        <f>HYPERLINK("https://dexscreener.com/solana/KBFs8Zb1V1tT9x7Ba3AWQo8jSNyL6GLuXjBx6kHpump?maker=AQ4BF3vkycfQXRqwSo5CsPuxGQLHVPyDaeCWNrsDHagb","https://dexscreener.com/solana/KBFs8Zb1V1tT9x7Ba3AWQo8jSNyL6GLuXjBx6kHpump?maker=AQ4BF3vkycfQXRqwSo5CsPuxGQLHVPyDaeCWNrsDHagb")</f>
        <v/>
      </c>
    </row>
    <row r="7">
      <c r="A7" t="inlineStr">
        <is>
          <t>HF31Ty2DdEZkTWYTpwX4G1YQEkACbV1Weikvg17Wqzhb</t>
        </is>
      </c>
      <c r="B7" t="inlineStr">
        <is>
          <t>AITA</t>
        </is>
      </c>
      <c r="C7" t="n">
        <v>1</v>
      </c>
      <c r="D7" t="n">
        <v>-4.63</v>
      </c>
      <c r="E7" t="n">
        <v>-0.5</v>
      </c>
      <c r="F7" t="n">
        <v>9.300000000000001</v>
      </c>
      <c r="G7" t="n">
        <v>3.48</v>
      </c>
      <c r="H7" t="n">
        <v>6</v>
      </c>
      <c r="I7" t="n">
        <v>1</v>
      </c>
      <c r="J7" t="n">
        <v>-1</v>
      </c>
      <c r="K7" t="n">
        <v>-1</v>
      </c>
      <c r="L7">
        <f>HYPERLINK("https://www.defined.fi/sol/HF31Ty2DdEZkTWYTpwX4G1YQEkACbV1Weikvg17Wqzhb?maker=AQ4BF3vkycfQXRqwSo5CsPuxGQLHVPyDaeCWNrsDHagb","https://www.defined.fi/sol/HF31Ty2DdEZkTWYTpwX4G1YQEkACbV1Weikvg17Wqzhb?maker=AQ4BF3vkycfQXRqwSo5CsPuxGQLHVPyDaeCWNrsDHagb")</f>
        <v/>
      </c>
      <c r="M7">
        <f>HYPERLINK("https://dexscreener.com/solana/HF31Ty2DdEZkTWYTpwX4G1YQEkACbV1Weikvg17Wqzhb?maker=AQ4BF3vkycfQXRqwSo5CsPuxGQLHVPyDaeCWNrsDHagb","https://dexscreener.com/solana/HF31Ty2DdEZkTWYTpwX4G1YQEkACbV1Weikvg17Wqzhb?maker=AQ4BF3vkycfQXRqwSo5CsPuxGQLHVPyDaeCWNrsDHagb")</f>
        <v/>
      </c>
    </row>
    <row r="8">
      <c r="A8" t="inlineStr">
        <is>
          <t>ETZDTrZp1tWSTPHf22cyUXiv5xGzXuBFEwJAsE8ypump</t>
        </is>
      </c>
      <c r="B8" t="inlineStr">
        <is>
          <t>xcog</t>
        </is>
      </c>
      <c r="C8" t="n">
        <v>1</v>
      </c>
      <c r="D8" t="n">
        <v>119.58</v>
      </c>
      <c r="E8" t="n">
        <v>12</v>
      </c>
      <c r="F8" t="n">
        <v>9.67</v>
      </c>
      <c r="G8" t="n">
        <v>129.25</v>
      </c>
      <c r="H8" t="n">
        <v>6</v>
      </c>
      <c r="I8" t="n">
        <v>12</v>
      </c>
      <c r="J8" t="n">
        <v>-1</v>
      </c>
      <c r="K8" t="n">
        <v>-1</v>
      </c>
      <c r="L8">
        <f>HYPERLINK("https://www.defined.fi/sol/ETZDTrZp1tWSTPHf22cyUXiv5xGzXuBFEwJAsE8ypump?maker=AQ4BF3vkycfQXRqwSo5CsPuxGQLHVPyDaeCWNrsDHagb","https://www.defined.fi/sol/ETZDTrZp1tWSTPHf22cyUXiv5xGzXuBFEwJAsE8ypump?maker=AQ4BF3vkycfQXRqwSo5CsPuxGQLHVPyDaeCWNrsDHagb")</f>
        <v/>
      </c>
      <c r="M8">
        <f>HYPERLINK("https://dexscreener.com/solana/ETZDTrZp1tWSTPHf22cyUXiv5xGzXuBFEwJAsE8ypump?maker=AQ4BF3vkycfQXRqwSo5CsPuxGQLHVPyDaeCWNrsDHagb","https://dexscreener.com/solana/ETZDTrZp1tWSTPHf22cyUXiv5xGzXuBFEwJAsE8ypump?maker=AQ4BF3vkycfQXRqwSo5CsPuxGQLHVPyDaeCWNrsDHagb")</f>
        <v/>
      </c>
    </row>
    <row r="9">
      <c r="A9" t="inlineStr">
        <is>
          <t>PD11M8MB8qQUAiWzyEK4JwfS8rt7Set6av6a5JYpump</t>
        </is>
      </c>
      <c r="B9" t="inlineStr">
        <is>
          <t>AICRYNODE</t>
        </is>
      </c>
      <c r="C9" t="n">
        <v>1</v>
      </c>
      <c r="D9" t="n">
        <v>-8.4</v>
      </c>
      <c r="E9" t="n">
        <v>-0.26</v>
      </c>
      <c r="F9" t="n">
        <v>32.4</v>
      </c>
      <c r="G9" t="n">
        <v>23.99</v>
      </c>
      <c r="H9" t="n">
        <v>6</v>
      </c>
      <c r="I9" t="n">
        <v>6</v>
      </c>
      <c r="J9" t="n">
        <v>-1</v>
      </c>
      <c r="K9" t="n">
        <v>-1</v>
      </c>
      <c r="L9">
        <f>HYPERLINK("https://www.defined.fi/sol/PD11M8MB8qQUAiWzyEK4JwfS8rt7Set6av6a5JYpump?maker=AQ4BF3vkycfQXRqwSo5CsPuxGQLHVPyDaeCWNrsDHagb","https://www.defined.fi/sol/PD11M8MB8qQUAiWzyEK4JwfS8rt7Set6av6a5JYpump?maker=AQ4BF3vkycfQXRqwSo5CsPuxGQLHVPyDaeCWNrsDHagb")</f>
        <v/>
      </c>
      <c r="M9">
        <f>HYPERLINK("https://dexscreener.com/solana/PD11M8MB8qQUAiWzyEK4JwfS8rt7Set6av6a5JYpump?maker=AQ4BF3vkycfQXRqwSo5CsPuxGQLHVPyDaeCWNrsDHagb","https://dexscreener.com/solana/PD11M8MB8qQUAiWzyEK4JwfS8rt7Set6av6a5JYpump?maker=AQ4BF3vkycfQXRqwSo5CsPuxGQLHVPyDaeCWNrsDHagb")</f>
        <v/>
      </c>
    </row>
    <row r="10">
      <c r="A10" t="inlineStr">
        <is>
          <t>2nFbddi4LMr79S6an5n6bj1AU1BUzPasGXU2nt86hSaA</t>
        </is>
      </c>
      <c r="B10" t="inlineStr">
        <is>
          <t>unknown_2nFb</t>
        </is>
      </c>
      <c r="C10" t="n">
        <v>1</v>
      </c>
      <c r="D10" t="n">
        <v>0</v>
      </c>
      <c r="E10" t="n">
        <v>-1</v>
      </c>
      <c r="F10" t="n">
        <v>0</v>
      </c>
      <c r="G10" t="n">
        <v>0</v>
      </c>
      <c r="H10" t="n">
        <v>0</v>
      </c>
      <c r="I10" t="n">
        <v>0</v>
      </c>
      <c r="J10" t="n">
        <v>-1</v>
      </c>
      <c r="K10" t="n">
        <v>-1</v>
      </c>
      <c r="L10">
        <f>HYPERLINK("https://www.defined.fi/sol/2nFbddi4LMr79S6an5n6bj1AU1BUzPasGXU2nt86hSaA?maker=AQ4BF3vkycfQXRqwSo5CsPuxGQLHVPyDaeCWNrsDHagb","https://www.defined.fi/sol/2nFbddi4LMr79S6an5n6bj1AU1BUzPasGXU2nt86hSaA?maker=AQ4BF3vkycfQXRqwSo5CsPuxGQLHVPyDaeCWNrsDHagb")</f>
        <v/>
      </c>
      <c r="M10">
        <f>HYPERLINK("https://dexscreener.com/solana/2nFbddi4LMr79S6an5n6bj1AU1BUzPasGXU2nt86hSaA?maker=AQ4BF3vkycfQXRqwSo5CsPuxGQLHVPyDaeCWNrsDHagb","https://dexscreener.com/solana/2nFbddi4LMr79S6an5n6bj1AU1BUzPasGXU2nt86hSaA?maker=AQ4BF3vkycfQXRqwSo5CsPuxGQLHVPyDaeCWNrsDHagb")</f>
        <v/>
      </c>
    </row>
    <row r="11">
      <c r="A11" t="inlineStr">
        <is>
          <t>Gqon2k62PD1uVJ9f9pamhPSrf2BeWGEAzDfxkWdXpump</t>
        </is>
      </c>
      <c r="B11" t="inlineStr">
        <is>
          <t>BSC</t>
        </is>
      </c>
      <c r="C11" t="n">
        <v>4</v>
      </c>
      <c r="D11" t="n">
        <v>0.08799999999999999</v>
      </c>
      <c r="E11" t="n">
        <v>0.37</v>
      </c>
      <c r="F11" t="n">
        <v>0.241</v>
      </c>
      <c r="G11" t="n">
        <v>0.329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HYPERLINK("https://www.defined.fi/sol/Gqon2k62PD1uVJ9f9pamhPSrf2BeWGEAzDfxkWdXpump?maker=AQ4BF3vkycfQXRqwSo5CsPuxGQLHVPyDaeCWNrsDHagb","https://www.defined.fi/sol/Gqon2k62PD1uVJ9f9pamhPSrf2BeWGEAzDfxkWdXpump?maker=AQ4BF3vkycfQXRqwSo5CsPuxGQLHVPyDaeCWNrsDHagb")</f>
        <v/>
      </c>
      <c r="M11">
        <f>HYPERLINK("https://dexscreener.com/solana/Gqon2k62PD1uVJ9f9pamhPSrf2BeWGEAzDfxkWdXpump?maker=AQ4BF3vkycfQXRqwSo5CsPuxGQLHVPyDaeCWNrsDHagb","https://dexscreener.com/solana/Gqon2k62PD1uVJ9f9pamhPSrf2BeWGEAzDfxkWdXpump?maker=AQ4BF3vkycfQXRqwSo5CsPuxGQLHVPyDaeCWNrsDHagb")</f>
        <v/>
      </c>
    </row>
    <row r="12">
      <c r="A12" t="inlineStr">
        <is>
          <t>KkqCJwRvyoGmMQ93p8U4Kr6t9NTXWr1PehFYFzPpump</t>
        </is>
      </c>
      <c r="B12" t="inlineStr">
        <is>
          <t>PawPaw</t>
        </is>
      </c>
      <c r="C12" t="n">
        <v>4</v>
      </c>
      <c r="D12" t="n">
        <v>-0.138</v>
      </c>
      <c r="E12" t="n">
        <v>-0.17</v>
      </c>
      <c r="F12" t="n">
        <v>0.824</v>
      </c>
      <c r="G12" t="n">
        <v>0.6850000000000001</v>
      </c>
      <c r="H12" t="n">
        <v>2</v>
      </c>
      <c r="I12" t="n">
        <v>1</v>
      </c>
      <c r="J12" t="n">
        <v>-1</v>
      </c>
      <c r="K12" t="n">
        <v>-1</v>
      </c>
      <c r="L12">
        <f>HYPERLINK("https://www.defined.fi/sol/KkqCJwRvyoGmMQ93p8U4Kr6t9NTXWr1PehFYFzPpump?maker=AQ4BF3vkycfQXRqwSo5CsPuxGQLHVPyDaeCWNrsDHagb","https://www.defined.fi/sol/KkqCJwRvyoGmMQ93p8U4Kr6t9NTXWr1PehFYFzPpump?maker=AQ4BF3vkycfQXRqwSo5CsPuxGQLHVPyDaeCWNrsDHagb")</f>
        <v/>
      </c>
      <c r="M12">
        <f>HYPERLINK("https://dexscreener.com/solana/KkqCJwRvyoGmMQ93p8U4Kr6t9NTXWr1PehFYFzPpump?maker=AQ4BF3vkycfQXRqwSo5CsPuxGQLHVPyDaeCWNrsDHagb","https://dexscreener.com/solana/KkqCJwRvyoGmMQ93p8U4Kr6t9NTXWr1PehFYFzPpump?maker=AQ4BF3vkycfQXRqwSo5CsPuxGQLHVPyDaeCWNrsDHagb")</f>
        <v/>
      </c>
    </row>
    <row r="13">
      <c r="A13" t="inlineStr">
        <is>
          <t>GQaDVLoi9xe2eQcKqC5c11vRxJWu5askVty1dmzmoy8k</t>
        </is>
      </c>
      <c r="B13" t="inlineStr">
        <is>
          <t>CLIMP</t>
        </is>
      </c>
      <c r="C13" t="n">
        <v>4</v>
      </c>
      <c r="D13" t="n">
        <v>-0.121</v>
      </c>
      <c r="E13" t="n">
        <v>-0.5</v>
      </c>
      <c r="F13" t="n">
        <v>0.241</v>
      </c>
      <c r="G13" t="n">
        <v>0.119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HYPERLINK("https://www.defined.fi/sol/GQaDVLoi9xe2eQcKqC5c11vRxJWu5askVty1dmzmoy8k?maker=AQ4BF3vkycfQXRqwSo5CsPuxGQLHVPyDaeCWNrsDHagb","https://www.defined.fi/sol/GQaDVLoi9xe2eQcKqC5c11vRxJWu5askVty1dmzmoy8k?maker=AQ4BF3vkycfQXRqwSo5CsPuxGQLHVPyDaeCWNrsDHagb")</f>
        <v/>
      </c>
      <c r="M13">
        <f>HYPERLINK("https://dexscreener.com/solana/GQaDVLoi9xe2eQcKqC5c11vRxJWu5askVty1dmzmoy8k?maker=AQ4BF3vkycfQXRqwSo5CsPuxGQLHVPyDaeCWNrsDHagb","https://dexscreener.com/solana/GQaDVLoi9xe2eQcKqC5c11vRxJWu5askVty1dmzmoy8k?maker=AQ4BF3vkycfQXRqwSo5CsPuxGQLHVPyDaeCWNrsDHagb")</f>
        <v/>
      </c>
    </row>
    <row r="14">
      <c r="A14" t="inlineStr">
        <is>
          <t>DY7LTkqSVy1XnGy1wbtsH5cUUYokaCCXrphUu38zpump</t>
        </is>
      </c>
      <c r="B14" t="inlineStr">
        <is>
          <t>Nov5</t>
        </is>
      </c>
      <c r="C14" t="n">
        <v>4</v>
      </c>
      <c r="D14" t="n">
        <v>-0.527</v>
      </c>
      <c r="E14" t="n">
        <v>-1</v>
      </c>
      <c r="F14" t="n">
        <v>1.29</v>
      </c>
      <c r="G14" t="n">
        <v>0.6840000000000001</v>
      </c>
      <c r="H14" t="n">
        <v>6</v>
      </c>
      <c r="I14" t="n">
        <v>1</v>
      </c>
      <c r="J14" t="n">
        <v>-1</v>
      </c>
      <c r="K14" t="n">
        <v>-1</v>
      </c>
      <c r="L14">
        <f>HYPERLINK("https://www.defined.fi/sol/DY7LTkqSVy1XnGy1wbtsH5cUUYokaCCXrphUu38zpump?maker=AQ4BF3vkycfQXRqwSo5CsPuxGQLHVPyDaeCWNrsDHagb","https://www.defined.fi/sol/DY7LTkqSVy1XnGy1wbtsH5cUUYokaCCXrphUu38zpump?maker=AQ4BF3vkycfQXRqwSo5CsPuxGQLHVPyDaeCWNrsDHagb")</f>
        <v/>
      </c>
      <c r="M14">
        <f>HYPERLINK("https://dexscreener.com/solana/DY7LTkqSVy1XnGy1wbtsH5cUUYokaCCXrphUu38zpump?maker=AQ4BF3vkycfQXRqwSo5CsPuxGQLHVPyDaeCWNrsDHagb","https://dexscreener.com/solana/DY7LTkqSVy1XnGy1wbtsH5cUUYokaCCXrphUu38zpump?maker=AQ4BF3vkycfQXRqwSo5CsPuxGQLHVPyDaeCWNrsDHagb")</f>
        <v/>
      </c>
    </row>
    <row r="15">
      <c r="A15" t="inlineStr">
        <is>
          <t>FFKxTc4NvfauxZXVG6eAaHapNqz5sN1RuJKg4Egnpump</t>
        </is>
      </c>
      <c r="B15" t="inlineStr">
        <is>
          <t>VeryApe</t>
        </is>
      </c>
      <c r="C15" t="n">
        <v>4</v>
      </c>
      <c r="D15" t="n">
        <v>-0.05</v>
      </c>
      <c r="E15" t="n">
        <v>-1</v>
      </c>
      <c r="F15" t="n">
        <v>0.241</v>
      </c>
      <c r="G15" t="n">
        <v>0.191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HYPERLINK("https://www.defined.fi/sol/FFKxTc4NvfauxZXVG6eAaHapNqz5sN1RuJKg4Egnpump?maker=AQ4BF3vkycfQXRqwSo5CsPuxGQLHVPyDaeCWNrsDHagb","https://www.defined.fi/sol/FFKxTc4NvfauxZXVG6eAaHapNqz5sN1RuJKg4Egnpump?maker=AQ4BF3vkycfQXRqwSo5CsPuxGQLHVPyDaeCWNrsDHagb")</f>
        <v/>
      </c>
      <c r="M15">
        <f>HYPERLINK("https://dexscreener.com/solana/FFKxTc4NvfauxZXVG6eAaHapNqz5sN1RuJKg4Egnpump?maker=AQ4BF3vkycfQXRqwSo5CsPuxGQLHVPyDaeCWNrsDHagb","https://dexscreener.com/solana/FFKxTc4NvfauxZXVG6eAaHapNqz5sN1RuJKg4Egnpump?maker=AQ4BF3vkycfQXRqwSo5CsPuxGQLHVPyDaeCWNrsDHagb")</f>
        <v/>
      </c>
    </row>
    <row r="16">
      <c r="A16" t="inlineStr">
        <is>
          <t>G56nGLqsy16jnarbPwgwt68WmstsHY7jV58VjEUZpump</t>
        </is>
      </c>
      <c r="B16" t="inlineStr">
        <is>
          <t>dotCORGI</t>
        </is>
      </c>
      <c r="C16" t="n">
        <v>4</v>
      </c>
      <c r="D16" t="n">
        <v>-0.033</v>
      </c>
      <c r="E16" t="n">
        <v>-0.14</v>
      </c>
      <c r="F16" t="n">
        <v>0.242</v>
      </c>
      <c r="G16" t="n">
        <v>0.208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HYPERLINK("https://www.defined.fi/sol/G56nGLqsy16jnarbPwgwt68WmstsHY7jV58VjEUZpump?maker=AQ4BF3vkycfQXRqwSo5CsPuxGQLHVPyDaeCWNrsDHagb","https://www.defined.fi/sol/G56nGLqsy16jnarbPwgwt68WmstsHY7jV58VjEUZpump?maker=AQ4BF3vkycfQXRqwSo5CsPuxGQLHVPyDaeCWNrsDHagb")</f>
        <v/>
      </c>
      <c r="M16">
        <f>HYPERLINK("https://dexscreener.com/solana/G56nGLqsy16jnarbPwgwt68WmstsHY7jV58VjEUZpump?maker=AQ4BF3vkycfQXRqwSo5CsPuxGQLHVPyDaeCWNrsDHagb","https://dexscreener.com/solana/G56nGLqsy16jnarbPwgwt68WmstsHY7jV58VjEUZpump?maker=AQ4BF3vkycfQXRqwSo5CsPuxGQLHVPyDaeCWNrsDHagb")</f>
        <v/>
      </c>
    </row>
    <row r="17">
      <c r="A17" t="inlineStr">
        <is>
          <t>umgcPr2uQHzmCerCu6kSPBiaUdMWZewRRQmQ54Apump</t>
        </is>
      </c>
      <c r="B17" t="inlineStr">
        <is>
          <t>Taylor</t>
        </is>
      </c>
      <c r="C17" t="n">
        <v>4</v>
      </c>
      <c r="D17" t="n">
        <v>-0.1</v>
      </c>
      <c r="E17" t="n">
        <v>-0.42</v>
      </c>
      <c r="F17" t="n">
        <v>0.241</v>
      </c>
      <c r="G17" t="n">
        <v>0.141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HYPERLINK("https://www.defined.fi/sol/umgcPr2uQHzmCerCu6kSPBiaUdMWZewRRQmQ54Apump?maker=AQ4BF3vkycfQXRqwSo5CsPuxGQLHVPyDaeCWNrsDHagb","https://www.defined.fi/sol/umgcPr2uQHzmCerCu6kSPBiaUdMWZewRRQmQ54Apump?maker=AQ4BF3vkycfQXRqwSo5CsPuxGQLHVPyDaeCWNrsDHagb")</f>
        <v/>
      </c>
      <c r="M17">
        <f>HYPERLINK("https://dexscreener.com/solana/umgcPr2uQHzmCerCu6kSPBiaUdMWZewRRQmQ54Apump?maker=AQ4BF3vkycfQXRqwSo5CsPuxGQLHVPyDaeCWNrsDHagb","https://dexscreener.com/solana/umgcPr2uQHzmCerCu6kSPBiaUdMWZewRRQmQ54Apump?maker=AQ4BF3vkycfQXRqwSo5CsPuxGQLHVPyDaeCWNrsDHagb")</f>
        <v/>
      </c>
    </row>
    <row r="18">
      <c r="A18" t="inlineStr">
        <is>
          <t>F6s6hxSW6yWF4h5YBbW28JHLFEGXKYbEmungaTPtpump</t>
        </is>
      </c>
      <c r="B18" t="inlineStr">
        <is>
          <t>DORAE</t>
        </is>
      </c>
      <c r="C18" t="n">
        <v>4</v>
      </c>
      <c r="D18" t="n">
        <v>0.014</v>
      </c>
      <c r="E18" t="n">
        <v>0.06</v>
      </c>
      <c r="F18" t="n">
        <v>0.241</v>
      </c>
      <c r="G18" t="n">
        <v>0.255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HYPERLINK("https://www.defined.fi/sol/F6s6hxSW6yWF4h5YBbW28JHLFEGXKYbEmungaTPtpump?maker=AQ4BF3vkycfQXRqwSo5CsPuxGQLHVPyDaeCWNrsDHagb","https://www.defined.fi/sol/F6s6hxSW6yWF4h5YBbW28JHLFEGXKYbEmungaTPtpump?maker=AQ4BF3vkycfQXRqwSo5CsPuxGQLHVPyDaeCWNrsDHagb")</f>
        <v/>
      </c>
      <c r="M18">
        <f>HYPERLINK("https://dexscreener.com/solana/F6s6hxSW6yWF4h5YBbW28JHLFEGXKYbEmungaTPtpump?maker=AQ4BF3vkycfQXRqwSo5CsPuxGQLHVPyDaeCWNrsDHagb","https://dexscreener.com/solana/F6s6hxSW6yWF4h5YBbW28JHLFEGXKYbEmungaTPtpump?maker=AQ4BF3vkycfQXRqwSo5CsPuxGQLHVPyDaeCWNrsDHagb")</f>
        <v/>
      </c>
    </row>
    <row r="19">
      <c r="A19" t="inlineStr">
        <is>
          <t>C1zho8Aavxep36JBZuLkKaLKuEGSSw274Xn6N5g2pump</t>
        </is>
      </c>
      <c r="B19" t="inlineStr">
        <is>
          <t>GOAT</t>
        </is>
      </c>
      <c r="C19" t="n">
        <v>4</v>
      </c>
      <c r="D19" t="n">
        <v>-0.043</v>
      </c>
      <c r="E19" t="n">
        <v>-0.18</v>
      </c>
      <c r="F19" t="n">
        <v>0.242</v>
      </c>
      <c r="G19" t="n">
        <v>0.199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HYPERLINK("https://www.defined.fi/sol/C1zho8Aavxep36JBZuLkKaLKuEGSSw274Xn6N5g2pump?maker=AQ4BF3vkycfQXRqwSo5CsPuxGQLHVPyDaeCWNrsDHagb","https://www.defined.fi/sol/C1zho8Aavxep36JBZuLkKaLKuEGSSw274Xn6N5g2pump?maker=AQ4BF3vkycfQXRqwSo5CsPuxGQLHVPyDaeCWNrsDHagb")</f>
        <v/>
      </c>
      <c r="M19">
        <f>HYPERLINK("https://dexscreener.com/solana/C1zho8Aavxep36JBZuLkKaLKuEGSSw274Xn6N5g2pump?maker=AQ4BF3vkycfQXRqwSo5CsPuxGQLHVPyDaeCWNrsDHagb","https://dexscreener.com/solana/C1zho8Aavxep36JBZuLkKaLKuEGSSw274Xn6N5g2pump?maker=AQ4BF3vkycfQXRqwSo5CsPuxGQLHVPyDaeCWNrsDHagb")</f>
        <v/>
      </c>
    </row>
    <row r="20">
      <c r="A20" t="inlineStr">
        <is>
          <t>CS25ACdjUudc49Nq6VyxqVr3pU1M6znuxkvA5R3Vpump</t>
        </is>
      </c>
      <c r="B20" t="inlineStr">
        <is>
          <t>Ugood?</t>
        </is>
      </c>
      <c r="C20" t="n">
        <v>4</v>
      </c>
      <c r="D20" t="n">
        <v>-0.067</v>
      </c>
      <c r="E20" t="n">
        <v>-0.14</v>
      </c>
      <c r="F20" t="n">
        <v>0.483</v>
      </c>
      <c r="G20" t="n">
        <v>0.415</v>
      </c>
      <c r="H20" t="n">
        <v>2</v>
      </c>
      <c r="I20" t="n">
        <v>2</v>
      </c>
      <c r="J20" t="n">
        <v>-1</v>
      </c>
      <c r="K20" t="n">
        <v>-1</v>
      </c>
      <c r="L20">
        <f>HYPERLINK("https://www.defined.fi/sol/CS25ACdjUudc49Nq6VyxqVr3pU1M6znuxkvA5R3Vpump?maker=AQ4BF3vkycfQXRqwSo5CsPuxGQLHVPyDaeCWNrsDHagb","https://www.defined.fi/sol/CS25ACdjUudc49Nq6VyxqVr3pU1M6znuxkvA5R3Vpump?maker=AQ4BF3vkycfQXRqwSo5CsPuxGQLHVPyDaeCWNrsDHagb")</f>
        <v/>
      </c>
      <c r="M20">
        <f>HYPERLINK("https://dexscreener.com/solana/CS25ACdjUudc49Nq6VyxqVr3pU1M6znuxkvA5R3Vpump?maker=AQ4BF3vkycfQXRqwSo5CsPuxGQLHVPyDaeCWNrsDHagb","https://dexscreener.com/solana/CS25ACdjUudc49Nq6VyxqVr3pU1M6znuxkvA5R3Vpump?maker=AQ4BF3vkycfQXRqwSo5CsPuxGQLHVPyDaeCWNrsDHagb")</f>
        <v/>
      </c>
    </row>
    <row r="21">
      <c r="A21" t="inlineStr">
        <is>
          <t>4RQ2w7aogsTvtM98mNt8JHL4FRd3U4TPLBbz3Fqapump</t>
        </is>
      </c>
      <c r="B21" t="inlineStr">
        <is>
          <t>Ai-Da</t>
        </is>
      </c>
      <c r="C21" t="n">
        <v>4</v>
      </c>
      <c r="D21" t="n">
        <v>-0.175</v>
      </c>
      <c r="E21" t="n">
        <v>-0.45</v>
      </c>
      <c r="F21" t="n">
        <v>0.392</v>
      </c>
      <c r="G21" t="n">
        <v>0.217</v>
      </c>
      <c r="H21" t="n">
        <v>2</v>
      </c>
      <c r="I21" t="n">
        <v>1</v>
      </c>
      <c r="J21" t="n">
        <v>-1</v>
      </c>
      <c r="K21" t="n">
        <v>-1</v>
      </c>
      <c r="L21">
        <f>HYPERLINK("https://www.defined.fi/sol/4RQ2w7aogsTvtM98mNt8JHL4FRd3U4TPLBbz3Fqapump?maker=AQ4BF3vkycfQXRqwSo5CsPuxGQLHVPyDaeCWNrsDHagb","https://www.defined.fi/sol/4RQ2w7aogsTvtM98mNt8JHL4FRd3U4TPLBbz3Fqapump?maker=AQ4BF3vkycfQXRqwSo5CsPuxGQLHVPyDaeCWNrsDHagb")</f>
        <v/>
      </c>
      <c r="M21">
        <f>HYPERLINK("https://dexscreener.com/solana/4RQ2w7aogsTvtM98mNt8JHL4FRd3U4TPLBbz3Fqapump?maker=AQ4BF3vkycfQXRqwSo5CsPuxGQLHVPyDaeCWNrsDHagb","https://dexscreener.com/solana/4RQ2w7aogsTvtM98mNt8JHL4FRd3U4TPLBbz3Fqapump?maker=AQ4BF3vkycfQXRqwSo5CsPuxGQLHVPyDaeCWNrsDHagb")</f>
        <v/>
      </c>
    </row>
    <row r="22">
      <c r="A22" t="inlineStr">
        <is>
          <t>EyDfY6xkBhJs53bHoHXeX3mVEN6tySV2QnouoquJpump</t>
        </is>
      </c>
      <c r="B22" t="inlineStr">
        <is>
          <t>Cfrog</t>
        </is>
      </c>
      <c r="C22" t="n">
        <v>4</v>
      </c>
      <c r="D22" t="n">
        <v>-0.211</v>
      </c>
      <c r="E22" t="n">
        <v>-0.88</v>
      </c>
      <c r="F22" t="n">
        <v>0.241</v>
      </c>
      <c r="G22" t="n">
        <v>0.03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HYPERLINK("https://www.defined.fi/sol/EyDfY6xkBhJs53bHoHXeX3mVEN6tySV2QnouoquJpump?maker=AQ4BF3vkycfQXRqwSo5CsPuxGQLHVPyDaeCWNrsDHagb","https://www.defined.fi/sol/EyDfY6xkBhJs53bHoHXeX3mVEN6tySV2QnouoquJpump?maker=AQ4BF3vkycfQXRqwSo5CsPuxGQLHVPyDaeCWNrsDHagb")</f>
        <v/>
      </c>
      <c r="M22">
        <f>HYPERLINK("https://dexscreener.com/solana/EyDfY6xkBhJs53bHoHXeX3mVEN6tySV2QnouoquJpump?maker=AQ4BF3vkycfQXRqwSo5CsPuxGQLHVPyDaeCWNrsDHagb","https://dexscreener.com/solana/EyDfY6xkBhJs53bHoHXeX3mVEN6tySV2QnouoquJpump?maker=AQ4BF3vkycfQXRqwSo5CsPuxGQLHVPyDaeCWNrsDHagb")</f>
        <v/>
      </c>
    </row>
    <row r="23">
      <c r="A23" t="inlineStr">
        <is>
          <t>FrdGhRcQjVj1uvhCW1zwW1e32CizS5wMQ5dSJNaVpump</t>
        </is>
      </c>
      <c r="B23" t="inlineStr">
        <is>
          <t>thebottom</t>
        </is>
      </c>
      <c r="C23" t="n">
        <v>4</v>
      </c>
      <c r="D23" t="n">
        <v>-0.108</v>
      </c>
      <c r="E23" t="n">
        <v>-0.45</v>
      </c>
      <c r="F23" t="n">
        <v>0.242</v>
      </c>
      <c r="G23" t="n">
        <v>0.134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HYPERLINK("https://www.defined.fi/sol/FrdGhRcQjVj1uvhCW1zwW1e32CizS5wMQ5dSJNaVpump?maker=AQ4BF3vkycfQXRqwSo5CsPuxGQLHVPyDaeCWNrsDHagb","https://www.defined.fi/sol/FrdGhRcQjVj1uvhCW1zwW1e32CizS5wMQ5dSJNaVpump?maker=AQ4BF3vkycfQXRqwSo5CsPuxGQLHVPyDaeCWNrsDHagb")</f>
        <v/>
      </c>
      <c r="M23">
        <f>HYPERLINK("https://dexscreener.com/solana/FrdGhRcQjVj1uvhCW1zwW1e32CizS5wMQ5dSJNaVpump?maker=AQ4BF3vkycfQXRqwSo5CsPuxGQLHVPyDaeCWNrsDHagb","https://dexscreener.com/solana/FrdGhRcQjVj1uvhCW1zwW1e32CizS5wMQ5dSJNaVpump?maker=AQ4BF3vkycfQXRqwSo5CsPuxGQLHVPyDaeCWNrsDHagb")</f>
        <v/>
      </c>
    </row>
    <row r="24">
      <c r="A24" t="inlineStr">
        <is>
          <t>H2e19ySqDgEvoBxriP71fNs9W5XeoACQtt381i7Ypump</t>
        </is>
      </c>
      <c r="B24" t="inlineStr">
        <is>
          <t>PNM</t>
        </is>
      </c>
      <c r="C24" t="n">
        <v>4</v>
      </c>
      <c r="D24" t="n">
        <v>-0.418</v>
      </c>
      <c r="E24" t="n">
        <v>-1</v>
      </c>
      <c r="F24" t="n">
        <v>0.967</v>
      </c>
      <c r="G24" t="n">
        <v>0.549</v>
      </c>
      <c r="H24" t="n">
        <v>6</v>
      </c>
      <c r="I24" t="n">
        <v>1</v>
      </c>
      <c r="J24" t="n">
        <v>-1</v>
      </c>
      <c r="K24" t="n">
        <v>-1</v>
      </c>
      <c r="L24">
        <f>HYPERLINK("https://www.defined.fi/sol/H2e19ySqDgEvoBxriP71fNs9W5XeoACQtt381i7Ypump?maker=AQ4BF3vkycfQXRqwSo5CsPuxGQLHVPyDaeCWNrsDHagb","https://www.defined.fi/sol/H2e19ySqDgEvoBxriP71fNs9W5XeoACQtt381i7Ypump?maker=AQ4BF3vkycfQXRqwSo5CsPuxGQLHVPyDaeCWNrsDHagb")</f>
        <v/>
      </c>
      <c r="M24">
        <f>HYPERLINK("https://dexscreener.com/solana/H2e19ySqDgEvoBxriP71fNs9W5XeoACQtt381i7Ypump?maker=AQ4BF3vkycfQXRqwSo5CsPuxGQLHVPyDaeCWNrsDHagb","https://dexscreener.com/solana/H2e19ySqDgEvoBxriP71fNs9W5XeoACQtt381i7Ypump?maker=AQ4BF3vkycfQXRqwSo5CsPuxGQLHVPyDaeCWNrsDHagb")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2024-10-20T15:37:37Z</dcterms:created>
  <dcterms:modified xsi:type="dcterms:W3CDTF">2024-10-20T15:37:37Z</dcterms:modified>
</cp:coreProperties>
</file>