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Chp9pGGSDAv97mdkCGC2ZMfgZYMwFJrTR4kDReTCpump</t>
        </is>
      </c>
      <c r="B2" t="inlineStr">
        <is>
          <t>CODIE</t>
        </is>
      </c>
      <c r="C2" t="n">
        <v>0</v>
      </c>
      <c r="D2" t="n">
        <v>0</v>
      </c>
      <c r="E2" t="n">
        <v>0</v>
      </c>
      <c r="F2" t="n">
        <v>0</v>
      </c>
      <c r="G2" t="n">
        <v>0</v>
      </c>
      <c r="H2" t="n">
        <v>0</v>
      </c>
      <c r="I2" t="n">
        <v>0</v>
      </c>
      <c r="J2" t="n">
        <v>-1</v>
      </c>
      <c r="K2" t="n">
        <v>-1</v>
      </c>
      <c r="L2">
        <f>HYPERLINK("https://www.defined.fi/sol/Chp9pGGSDAv97mdkCGC2ZMfgZYMwFJrTR4kDReTCpump?maker=ABUqmjGYiZd4mFxVa2ZV4zZUUbB7a7U7EvoPkw4YHvC6","https://www.defined.fi/sol/Chp9pGGSDAv97mdkCGC2ZMfgZYMwFJrTR4kDReTCpump?maker=ABUqmjGYiZd4mFxVa2ZV4zZUUbB7a7U7EvoPkw4YHvC6")</f>
        <v/>
      </c>
      <c r="M2">
        <f>HYPERLINK("https://dexscreener.com/solana/Chp9pGGSDAv97mdkCGC2ZMfgZYMwFJrTR4kDReTCpump?maker=ABUqmjGYiZd4mFxVa2ZV4zZUUbB7a7U7EvoPkw4YHvC6","https://dexscreener.com/solana/Chp9pGGSDAv97mdkCGC2ZMfgZYMwFJrTR4kDReTCpump?maker=ABUqmjGYiZd4mFxVa2ZV4zZUUbB7a7U7EvoPkw4YHvC6")</f>
        <v/>
      </c>
    </row>
    <row r="3">
      <c r="A3" t="inlineStr">
        <is>
          <t>5hHuoos5sbjeAuySu3JRmtxN2Ng5BsjNCbNH7dwHpump</t>
        </is>
      </c>
      <c r="B3" t="inlineStr">
        <is>
          <t>kundalini</t>
        </is>
      </c>
      <c r="C3" t="n">
        <v>0</v>
      </c>
      <c r="D3" t="n">
        <v>10.96</v>
      </c>
      <c r="E3" t="n">
        <v>1.2</v>
      </c>
      <c r="F3" t="n">
        <v>9.15</v>
      </c>
      <c r="G3" t="n">
        <v>9.92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HYPERLINK("https://www.defined.fi/sol/5hHuoos5sbjeAuySu3JRmtxN2Ng5BsjNCbNH7dwHpump?maker=ABUqmjGYiZd4mFxVa2ZV4zZUUbB7a7U7EvoPkw4YHvC6","https://www.defined.fi/sol/5hHuoos5sbjeAuySu3JRmtxN2Ng5BsjNCbNH7dwHpump?maker=ABUqmjGYiZd4mFxVa2ZV4zZUUbB7a7U7EvoPkw4YHvC6")</f>
        <v/>
      </c>
      <c r="M3">
        <f>HYPERLINK("https://dexscreener.com/solana/5hHuoos5sbjeAuySu3JRmtxN2Ng5BsjNCbNH7dwHpump?maker=ABUqmjGYiZd4mFxVa2ZV4zZUUbB7a7U7EvoPkw4YHvC6","https://dexscreener.com/solana/5hHuoos5sbjeAuySu3JRmtxN2Ng5BsjNCbNH7dwHpump?maker=ABUqmjGYiZd4mFxVa2ZV4zZUUbB7a7U7EvoPkw4YHvC6")</f>
        <v/>
      </c>
    </row>
    <row r="4">
      <c r="A4" t="inlineStr">
        <is>
          <t>5oTLX5r34RtPYgYouSUsyjzrGL783otKLvSCVxmvNw37</t>
        </is>
      </c>
      <c r="B4" t="inlineStr">
        <is>
          <t>KAWAICAT</t>
        </is>
      </c>
      <c r="C4" t="n">
        <v>0</v>
      </c>
      <c r="D4" t="n">
        <v>-0.5659999999999999</v>
      </c>
      <c r="E4" t="n">
        <v>-0.58</v>
      </c>
      <c r="F4" t="n">
        <v>0.983</v>
      </c>
      <c r="G4" t="n">
        <v>0.416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HYPERLINK("https://www.defined.fi/sol/5oTLX5r34RtPYgYouSUsyjzrGL783otKLvSCVxmvNw37?maker=ABUqmjGYiZd4mFxVa2ZV4zZUUbB7a7U7EvoPkw4YHvC6","https://www.defined.fi/sol/5oTLX5r34RtPYgYouSUsyjzrGL783otKLvSCVxmvNw37?maker=ABUqmjGYiZd4mFxVa2ZV4zZUUbB7a7U7EvoPkw4YHvC6")</f>
        <v/>
      </c>
      <c r="M4">
        <f>HYPERLINK("https://dexscreener.com/solana/5oTLX5r34RtPYgYouSUsyjzrGL783otKLvSCVxmvNw37?maker=ABUqmjGYiZd4mFxVa2ZV4zZUUbB7a7U7EvoPkw4YHvC6","https://dexscreener.com/solana/5oTLX5r34RtPYgYouSUsyjzrGL783otKLvSCVxmvNw37?maker=ABUqmjGYiZd4mFxVa2ZV4zZUUbB7a7U7EvoPkw4YHvC6")</f>
        <v/>
      </c>
    </row>
    <row r="5">
      <c r="A5" t="inlineStr">
        <is>
          <t>7YAj3xWRnaCqkv8LNFthTGHLeznpVW34eN2iYCRkpump</t>
        </is>
      </c>
      <c r="B5" t="inlineStr">
        <is>
          <t>captcha</t>
        </is>
      </c>
      <c r="C5" t="n">
        <v>0</v>
      </c>
      <c r="D5" t="n">
        <v>-3.94</v>
      </c>
      <c r="E5" t="n">
        <v>-0.8</v>
      </c>
      <c r="F5" t="n">
        <v>4.91</v>
      </c>
      <c r="G5" t="n">
        <v>0.969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HYPERLINK("https://www.defined.fi/sol/7YAj3xWRnaCqkv8LNFthTGHLeznpVW34eN2iYCRkpump?maker=ABUqmjGYiZd4mFxVa2ZV4zZUUbB7a7U7EvoPkw4YHvC6","https://www.defined.fi/sol/7YAj3xWRnaCqkv8LNFthTGHLeznpVW34eN2iYCRkpump?maker=ABUqmjGYiZd4mFxVa2ZV4zZUUbB7a7U7EvoPkw4YHvC6")</f>
        <v/>
      </c>
      <c r="M5">
        <f>HYPERLINK("https://dexscreener.com/solana/7YAj3xWRnaCqkv8LNFthTGHLeznpVW34eN2iYCRkpump?maker=ABUqmjGYiZd4mFxVa2ZV4zZUUbB7a7U7EvoPkw4YHvC6","https://dexscreener.com/solana/7YAj3xWRnaCqkv8LNFthTGHLeznpVW34eN2iYCRkpump?maker=ABUqmjGYiZd4mFxVa2ZV4zZUUbB7a7U7EvoPkw4YHvC6")</f>
        <v/>
      </c>
    </row>
    <row r="6">
      <c r="A6" t="inlineStr">
        <is>
          <t>EodtMbupUYuMkSaAtQEPkVSTVfvuDcRcnDCoCyqqpump</t>
        </is>
      </c>
      <c r="B6" t="inlineStr">
        <is>
          <t>nsfa</t>
        </is>
      </c>
      <c r="C6" t="n">
        <v>0</v>
      </c>
      <c r="D6" t="n">
        <v>-7.48</v>
      </c>
      <c r="E6" t="n">
        <v>-0.38</v>
      </c>
      <c r="F6" t="n">
        <v>19.65</v>
      </c>
      <c r="G6" t="n">
        <v>12.17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HYPERLINK("https://www.defined.fi/sol/EodtMbupUYuMkSaAtQEPkVSTVfvuDcRcnDCoCyqqpump?maker=ABUqmjGYiZd4mFxVa2ZV4zZUUbB7a7U7EvoPkw4YHvC6","https://www.defined.fi/sol/EodtMbupUYuMkSaAtQEPkVSTVfvuDcRcnDCoCyqqpump?maker=ABUqmjGYiZd4mFxVa2ZV4zZUUbB7a7U7EvoPkw4YHvC6")</f>
        <v/>
      </c>
      <c r="M6">
        <f>HYPERLINK("https://dexscreener.com/solana/EodtMbupUYuMkSaAtQEPkVSTVfvuDcRcnDCoCyqqpump?maker=ABUqmjGYiZd4mFxVa2ZV4zZUUbB7a7U7EvoPkw4YHvC6","https://dexscreener.com/solana/EodtMbupUYuMkSaAtQEPkVSTVfvuDcRcnDCoCyqqpump?maker=ABUqmjGYiZd4mFxVa2ZV4zZUUbB7a7U7EvoPkw4YHvC6")</f>
        <v/>
      </c>
    </row>
    <row r="7">
      <c r="A7" t="inlineStr">
        <is>
          <t>4wk18LmWAz3eoieqjchMDkcmDNfTrwip4NUrMaTcpump</t>
        </is>
      </c>
      <c r="B7" t="inlineStr">
        <is>
          <t>PAPER</t>
        </is>
      </c>
      <c r="C7" t="n">
        <v>0</v>
      </c>
      <c r="D7" t="n">
        <v>3.5</v>
      </c>
      <c r="E7" t="n">
        <v>3.58</v>
      </c>
      <c r="F7" t="n">
        <v>0.976</v>
      </c>
      <c r="G7" t="n">
        <v>2.05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HYPERLINK("https://www.defined.fi/sol/4wk18LmWAz3eoieqjchMDkcmDNfTrwip4NUrMaTcpump?maker=ABUqmjGYiZd4mFxVa2ZV4zZUUbB7a7U7EvoPkw4YHvC6","https://www.defined.fi/sol/4wk18LmWAz3eoieqjchMDkcmDNfTrwip4NUrMaTcpump?maker=ABUqmjGYiZd4mFxVa2ZV4zZUUbB7a7U7EvoPkw4YHvC6")</f>
        <v/>
      </c>
      <c r="M7">
        <f>HYPERLINK("https://dexscreener.com/solana/4wk18LmWAz3eoieqjchMDkcmDNfTrwip4NUrMaTcpump?maker=ABUqmjGYiZd4mFxVa2ZV4zZUUbB7a7U7EvoPkw4YHvC6","https://dexscreener.com/solana/4wk18LmWAz3eoieqjchMDkcmDNfTrwip4NUrMaTcpump?maker=ABUqmjGYiZd4mFxVa2ZV4zZUUbB7a7U7EvoPkw4YHvC6")</f>
        <v/>
      </c>
    </row>
    <row r="8">
      <c r="A8" t="inlineStr">
        <is>
          <t>7BgPsAGkLuEDSnJA2AtMBxiYtTwMFrwwBirFPr4jpump</t>
        </is>
      </c>
      <c r="B8" t="inlineStr">
        <is>
          <t>TCOS</t>
        </is>
      </c>
      <c r="C8" t="n">
        <v>0</v>
      </c>
      <c r="D8" t="n">
        <v>-9.44</v>
      </c>
      <c r="E8" t="n">
        <v>-0.97</v>
      </c>
      <c r="F8" t="n">
        <v>9.76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HYPERLINK("https://www.defined.fi/sol/7BgPsAGkLuEDSnJA2AtMBxiYtTwMFrwwBirFPr4jpump?maker=ABUqmjGYiZd4mFxVa2ZV4zZUUbB7a7U7EvoPkw4YHvC6","https://www.defined.fi/sol/7BgPsAGkLuEDSnJA2AtMBxiYtTwMFrwwBirFPr4jpump?maker=ABUqmjGYiZd4mFxVa2ZV4zZUUbB7a7U7EvoPkw4YHvC6")</f>
        <v/>
      </c>
      <c r="M8">
        <f>HYPERLINK("https://dexscreener.com/solana/7BgPsAGkLuEDSnJA2AtMBxiYtTwMFrwwBirFPr4jpump?maker=ABUqmjGYiZd4mFxVa2ZV4zZUUbB7a7U7EvoPkw4YHvC6","https://dexscreener.com/solana/7BgPsAGkLuEDSnJA2AtMBxiYtTwMFrwwBirFPr4jpump?maker=ABUqmjGYiZd4mFxVa2ZV4zZUUbB7a7U7EvoPkw4YHvC6")</f>
        <v/>
      </c>
    </row>
    <row r="9">
      <c r="A9" t="inlineStr">
        <is>
          <t>H2c31USxu35MDkBrGph8pUDUnmzo2e4Rf4hnvL2Upump</t>
        </is>
      </c>
      <c r="B9" t="inlineStr">
        <is>
          <t>Shoggoth</t>
        </is>
      </c>
      <c r="C9" t="n">
        <v>1</v>
      </c>
      <c r="D9" t="n">
        <v>407.88</v>
      </c>
      <c r="E9" t="n">
        <v>41</v>
      </c>
      <c r="F9" t="n">
        <v>9.75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HYPERLINK("https://www.defined.fi/sol/H2c31USxu35MDkBrGph8pUDUnmzo2e4Rf4hnvL2Upump?maker=ABUqmjGYiZd4mFxVa2ZV4zZUUbB7a7U7EvoPkw4YHvC6","https://www.defined.fi/sol/H2c31USxu35MDkBrGph8pUDUnmzo2e4Rf4hnvL2Upump?maker=ABUqmjGYiZd4mFxVa2ZV4zZUUbB7a7U7EvoPkw4YHvC6")</f>
        <v/>
      </c>
      <c r="M9">
        <f>HYPERLINK("https://dexscreener.com/solana/H2c31USxu35MDkBrGph8pUDUnmzo2e4Rf4hnvL2Upump?maker=ABUqmjGYiZd4mFxVa2ZV4zZUUbB7a7U7EvoPkw4YHvC6","https://dexscreener.com/solana/H2c31USxu35MDkBrGph8pUDUnmzo2e4Rf4hnvL2Upump?maker=ABUqmjGYiZd4mFxVa2ZV4zZUUbB7a7U7EvoPkw4YHvC6")</f>
        <v/>
      </c>
    </row>
    <row r="10">
      <c r="A10" t="inlineStr">
        <is>
          <t>ETZDTrZp1tWSTPHf22cyUXiv5xGzXuBFEwJAsE8ypump</t>
        </is>
      </c>
      <c r="B10" t="inlineStr">
        <is>
          <t>xcog</t>
        </is>
      </c>
      <c r="C10" t="n">
        <v>1</v>
      </c>
      <c r="D10" t="n">
        <v>33.77</v>
      </c>
      <c r="E10" t="n">
        <v>3.48</v>
      </c>
      <c r="F10" t="n">
        <v>9.699999999999999</v>
      </c>
      <c r="G10" t="n">
        <v>43.47</v>
      </c>
      <c r="H10" t="n">
        <v>1</v>
      </c>
      <c r="I10" t="n">
        <v>3</v>
      </c>
      <c r="J10" t="n">
        <v>-1</v>
      </c>
      <c r="K10" t="n">
        <v>-1</v>
      </c>
      <c r="L10">
        <f>HYPERLINK("https://www.defined.fi/sol/ETZDTrZp1tWSTPHf22cyUXiv5xGzXuBFEwJAsE8ypump?maker=ABUqmjGYiZd4mFxVa2ZV4zZUUbB7a7U7EvoPkw4YHvC6","https://www.defined.fi/sol/ETZDTrZp1tWSTPHf22cyUXiv5xGzXuBFEwJAsE8ypump?maker=ABUqmjGYiZd4mFxVa2ZV4zZUUbB7a7U7EvoPkw4YHvC6")</f>
        <v/>
      </c>
      <c r="M10">
        <f>HYPERLINK("https://dexscreener.com/solana/ETZDTrZp1tWSTPHf22cyUXiv5xGzXuBFEwJAsE8ypump?maker=ABUqmjGYiZd4mFxVa2ZV4zZUUbB7a7U7EvoPkw4YHvC6","https://dexscreener.com/solana/ETZDTrZp1tWSTPHf22cyUXiv5xGzXuBFEwJAsE8ypump?maker=ABUqmjGYiZd4mFxVa2ZV4zZUUbB7a7U7EvoPkw4YHvC6")</f>
        <v/>
      </c>
    </row>
    <row r="11">
      <c r="A11" t="inlineStr">
        <is>
          <t>2ECri8MAEEAvw7Kjd7zvx6s9jhgJjB52YxVyvDG9pump</t>
        </is>
      </c>
      <c r="B11" t="inlineStr">
        <is>
          <t>ABTWT</t>
        </is>
      </c>
      <c r="C11" t="n">
        <v>1</v>
      </c>
      <c r="D11" t="n">
        <v>-4.54</v>
      </c>
      <c r="E11" t="n">
        <v>-0.93</v>
      </c>
      <c r="F11" t="n">
        <v>4.88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HYPERLINK("https://www.defined.fi/sol/2ECri8MAEEAvw7Kjd7zvx6s9jhgJjB52YxVyvDG9pump?maker=ABUqmjGYiZd4mFxVa2ZV4zZUUbB7a7U7EvoPkw4YHvC6","https://www.defined.fi/sol/2ECri8MAEEAvw7Kjd7zvx6s9jhgJjB52YxVyvDG9pump?maker=ABUqmjGYiZd4mFxVa2ZV4zZUUbB7a7U7EvoPkw4YHvC6")</f>
        <v/>
      </c>
      <c r="M11">
        <f>HYPERLINK("https://dexscreener.com/solana/2ECri8MAEEAvw7Kjd7zvx6s9jhgJjB52YxVyvDG9pump?maker=ABUqmjGYiZd4mFxVa2ZV4zZUUbB7a7U7EvoPkw4YHvC6","https://dexscreener.com/solana/2ECri8MAEEAvw7Kjd7zvx6s9jhgJjB52YxVyvDG9pump?maker=ABUqmjGYiZd4mFxVa2ZV4zZUUbB7a7U7EvoPkw4YHvC6")</f>
        <v/>
      </c>
    </row>
    <row r="12">
      <c r="A12" t="inlineStr">
        <is>
          <t>DCrPFBDZBVdVaiu98Jr9woaPRT5BUqZwSNr9Chdgpump</t>
        </is>
      </c>
      <c r="B12" t="inlineStr">
        <is>
          <t>bees</t>
        </is>
      </c>
      <c r="C12" t="n">
        <v>1</v>
      </c>
      <c r="D12" t="n">
        <v>-19.06</v>
      </c>
      <c r="E12" t="n">
        <v>-0.97</v>
      </c>
      <c r="F12" t="n">
        <v>19.63</v>
      </c>
      <c r="G12" t="n">
        <v>0</v>
      </c>
      <c r="H12" t="n">
        <v>1</v>
      </c>
      <c r="I12" t="n">
        <v>0</v>
      </c>
      <c r="J12" t="n">
        <v>-1</v>
      </c>
      <c r="K12" t="n">
        <v>-1</v>
      </c>
      <c r="L12">
        <f>HYPERLINK("https://www.defined.fi/sol/DCrPFBDZBVdVaiu98Jr9woaPRT5BUqZwSNr9Chdgpump?maker=ABUqmjGYiZd4mFxVa2ZV4zZUUbB7a7U7EvoPkw4YHvC6","https://www.defined.fi/sol/DCrPFBDZBVdVaiu98Jr9woaPRT5BUqZwSNr9Chdgpump?maker=ABUqmjGYiZd4mFxVa2ZV4zZUUbB7a7U7EvoPkw4YHvC6")</f>
        <v/>
      </c>
      <c r="M12">
        <f>HYPERLINK("https://dexscreener.com/solana/DCrPFBDZBVdVaiu98Jr9woaPRT5BUqZwSNr9Chdgpump?maker=ABUqmjGYiZd4mFxVa2ZV4zZUUbB7a7U7EvoPkw4YHvC6","https://dexscreener.com/solana/DCrPFBDZBVdVaiu98Jr9woaPRT5BUqZwSNr9Chdgpump?maker=ABUqmjGYiZd4mFxVa2ZV4zZUUbB7a7U7EvoPkw4YHvC6")</f>
        <v/>
      </c>
    </row>
    <row r="13">
      <c r="A13" t="inlineStr">
        <is>
          <t>BoAQaykj3LtkM2Brevc7cQcRAzpqcsP47nJ2rkyopump</t>
        </is>
      </c>
      <c r="B13" t="inlineStr">
        <is>
          <t>FOREST</t>
        </is>
      </c>
      <c r="C13" t="n">
        <v>1</v>
      </c>
      <c r="D13" t="n">
        <v>658.11</v>
      </c>
      <c r="E13" t="n">
        <v>22</v>
      </c>
      <c r="F13" t="n">
        <v>29.04</v>
      </c>
      <c r="G13" t="n">
        <v>653.41</v>
      </c>
      <c r="H13" t="n">
        <v>3</v>
      </c>
      <c r="I13" t="n">
        <v>16</v>
      </c>
      <c r="J13" t="n">
        <v>-1</v>
      </c>
      <c r="K13" t="n">
        <v>-1</v>
      </c>
      <c r="L13">
        <f>HYPERLINK("https://www.defined.fi/sol/BoAQaykj3LtkM2Brevc7cQcRAzpqcsP47nJ2rkyopump?maker=ABUqmjGYiZd4mFxVa2ZV4zZUUbB7a7U7EvoPkw4YHvC6","https://www.defined.fi/sol/BoAQaykj3LtkM2Brevc7cQcRAzpqcsP47nJ2rkyopump?maker=ABUqmjGYiZd4mFxVa2ZV4zZUUbB7a7U7EvoPkw4YHvC6")</f>
        <v/>
      </c>
      <c r="M13">
        <f>HYPERLINK("https://dexscreener.com/solana/BoAQaykj3LtkM2Brevc7cQcRAzpqcsP47nJ2rkyopump?maker=ABUqmjGYiZd4mFxVa2ZV4zZUUbB7a7U7EvoPkw4YHvC6","https://dexscreener.com/solana/BoAQaykj3LtkM2Brevc7cQcRAzpqcsP47nJ2rkyopump?maker=ABUqmjGYiZd4mFxVa2ZV4zZUUbB7a7U7EvoPkw4YHvC6")</f>
        <v/>
      </c>
    </row>
    <row r="14">
      <c r="A14" t="inlineStr">
        <is>
          <t>GqmEdRD3zGUZdYPeuDeXxCc8Cj1DBmGSYK97TCwSpump</t>
        </is>
      </c>
      <c r="B14" t="inlineStr">
        <is>
          <t>e/acc</t>
        </is>
      </c>
      <c r="C14" t="n">
        <v>1</v>
      </c>
      <c r="D14" t="n">
        <v>-45.22</v>
      </c>
      <c r="E14" t="n">
        <v>-0.51</v>
      </c>
      <c r="F14" t="n">
        <v>88.31</v>
      </c>
      <c r="G14" t="n">
        <v>43.1</v>
      </c>
      <c r="H14" t="n">
        <v>3</v>
      </c>
      <c r="I14" t="n">
        <v>1</v>
      </c>
      <c r="J14" t="n">
        <v>-1</v>
      </c>
      <c r="K14" t="n">
        <v>-1</v>
      </c>
      <c r="L14">
        <f>HYPERLINK("https://www.defined.fi/sol/GqmEdRD3zGUZdYPeuDeXxCc8Cj1DBmGSYK97TCwSpump?maker=ABUqmjGYiZd4mFxVa2ZV4zZUUbB7a7U7EvoPkw4YHvC6","https://www.defined.fi/sol/GqmEdRD3zGUZdYPeuDeXxCc8Cj1DBmGSYK97TCwSpump?maker=ABUqmjGYiZd4mFxVa2ZV4zZUUbB7a7U7EvoPkw4YHvC6")</f>
        <v/>
      </c>
      <c r="M14">
        <f>HYPERLINK("https://dexscreener.com/solana/GqmEdRD3zGUZdYPeuDeXxCc8Cj1DBmGSYK97TCwSpump?maker=ABUqmjGYiZd4mFxVa2ZV4zZUUbB7a7U7EvoPkw4YHvC6","https://dexscreener.com/solana/GqmEdRD3zGUZdYPeuDeXxCc8Cj1DBmGSYK97TCwSpump?maker=ABUqmjGYiZd4mFxVa2ZV4zZUUbB7a7U7EvoPkw4YHvC6")</f>
        <v/>
      </c>
    </row>
    <row r="15">
      <c r="A15" t="inlineStr">
        <is>
          <t>3qq54YqAKG3TcrwNHXFSpMCWoL8gmMuPceJ4FG9npump</t>
        </is>
      </c>
      <c r="B15" t="inlineStr">
        <is>
          <t>CLANKER</t>
        </is>
      </c>
      <c r="C15" t="n">
        <v>1</v>
      </c>
      <c r="D15" t="n">
        <v>184.66</v>
      </c>
      <c r="E15" t="n">
        <v>3.17</v>
      </c>
      <c r="F15" t="n">
        <v>58.3</v>
      </c>
      <c r="G15" t="n">
        <v>74.19</v>
      </c>
      <c r="H15" t="n">
        <v>3</v>
      </c>
      <c r="I15" t="n">
        <v>4</v>
      </c>
      <c r="J15" t="n">
        <v>-1</v>
      </c>
      <c r="K15" t="n">
        <v>-1</v>
      </c>
      <c r="L15">
        <f>HYPERLINK("https://www.defined.fi/sol/3qq54YqAKG3TcrwNHXFSpMCWoL8gmMuPceJ4FG9npump?maker=ABUqmjGYiZd4mFxVa2ZV4zZUUbB7a7U7EvoPkw4YHvC6","https://www.defined.fi/sol/3qq54YqAKG3TcrwNHXFSpMCWoL8gmMuPceJ4FG9npump?maker=ABUqmjGYiZd4mFxVa2ZV4zZUUbB7a7U7EvoPkw4YHvC6")</f>
        <v/>
      </c>
      <c r="M15">
        <f>HYPERLINK("https://dexscreener.com/solana/3qq54YqAKG3TcrwNHXFSpMCWoL8gmMuPceJ4FG9npump?maker=ABUqmjGYiZd4mFxVa2ZV4zZUUbB7a7U7EvoPkw4YHvC6","https://dexscreener.com/solana/3qq54YqAKG3TcrwNHXFSpMCWoL8gmMuPceJ4FG9npump?maker=ABUqmjGYiZd4mFxVa2ZV4zZUUbB7a7U7EvoPkw4YHvC6")</f>
        <v/>
      </c>
    </row>
    <row r="16">
      <c r="A16" t="inlineStr">
        <is>
          <t>CzLSujWBLFsSjncfkh59rUFqvafWcY5tzedWJSuypump</t>
        </is>
      </c>
      <c r="B16" t="inlineStr">
        <is>
          <t>GOAT</t>
        </is>
      </c>
      <c r="C16" t="n">
        <v>1</v>
      </c>
      <c r="D16" t="n">
        <v>1973.02</v>
      </c>
      <c r="E16" t="n">
        <v>22</v>
      </c>
      <c r="F16" t="n">
        <v>88.76000000000001</v>
      </c>
      <c r="G16" t="n">
        <v>2061.77</v>
      </c>
      <c r="H16" t="n">
        <v>5</v>
      </c>
      <c r="I16" t="n">
        <v>47</v>
      </c>
      <c r="J16" t="n">
        <v>-1</v>
      </c>
      <c r="K16" t="n">
        <v>-1</v>
      </c>
      <c r="L16">
        <f>HYPERLINK("https://www.defined.fi/sol/CzLSujWBLFsSjncfkh59rUFqvafWcY5tzedWJSuypump?maker=ABUqmjGYiZd4mFxVa2ZV4zZUUbB7a7U7EvoPkw4YHvC6","https://www.defined.fi/sol/CzLSujWBLFsSjncfkh59rUFqvafWcY5tzedWJSuypump?maker=ABUqmjGYiZd4mFxVa2ZV4zZUUbB7a7U7EvoPkw4YHvC6")</f>
        <v/>
      </c>
      <c r="M16">
        <f>HYPERLINK("https://dexscreener.com/solana/CzLSujWBLFsSjncfkh59rUFqvafWcY5tzedWJSuypump?maker=ABUqmjGYiZd4mFxVa2ZV4zZUUbB7a7U7EvoPkw4YHvC6","https://dexscreener.com/solana/CzLSujWBLFsSjncfkh59rUFqvafWcY5tzedWJSuypump?maker=ABUqmjGYiZd4mFxVa2ZV4zZUUbB7a7U7EvoPkw4YHvC6")</f>
        <v/>
      </c>
    </row>
    <row r="17">
      <c r="A17" t="inlineStr">
        <is>
          <t>DPEPsFbcwLhNQP9RWZDCaQUnDtdRjRCAom5gLWa5pump</t>
        </is>
      </c>
      <c r="B17" t="inlineStr">
        <is>
          <t>IOLY</t>
        </is>
      </c>
      <c r="C17" t="n">
        <v>1</v>
      </c>
      <c r="D17" t="n">
        <v>53.01</v>
      </c>
      <c r="E17" t="n">
        <v>5.42</v>
      </c>
      <c r="F17" t="n">
        <v>9.77</v>
      </c>
      <c r="G17" t="n">
        <v>62.78</v>
      </c>
      <c r="H17" t="n">
        <v>1</v>
      </c>
      <c r="I17" t="n">
        <v>4</v>
      </c>
      <c r="J17" t="n">
        <v>-1</v>
      </c>
      <c r="K17" t="n">
        <v>-1</v>
      </c>
      <c r="L17">
        <f>HYPERLINK("https://www.defined.fi/sol/DPEPsFbcwLhNQP9RWZDCaQUnDtdRjRCAom5gLWa5pump?maker=ABUqmjGYiZd4mFxVa2ZV4zZUUbB7a7U7EvoPkw4YHvC6","https://www.defined.fi/sol/DPEPsFbcwLhNQP9RWZDCaQUnDtdRjRCAom5gLWa5pump?maker=ABUqmjGYiZd4mFxVa2ZV4zZUUbB7a7U7EvoPkw4YHvC6")</f>
        <v/>
      </c>
      <c r="M17">
        <f>HYPERLINK("https://dexscreener.com/solana/DPEPsFbcwLhNQP9RWZDCaQUnDtdRjRCAom5gLWa5pump?maker=ABUqmjGYiZd4mFxVa2ZV4zZUUbB7a7U7EvoPkw4YHvC6","https://dexscreener.com/solana/DPEPsFbcwLhNQP9RWZDCaQUnDtdRjRCAom5gLWa5pump?maker=ABUqmjGYiZd4mFxVa2ZV4zZUUbB7a7U7EvoPkw4YHvC6")</f>
        <v/>
      </c>
    </row>
    <row r="18">
      <c r="A18" t="inlineStr">
        <is>
          <t>C2Tfxi3qhAHKjUHWG5TJCkavZ3DwzX3RNbPja4RNpump</t>
        </is>
      </c>
      <c r="B18" t="inlineStr">
        <is>
          <t>think</t>
        </is>
      </c>
      <c r="C18" t="n">
        <v>1</v>
      </c>
      <c r="D18" t="n">
        <v>-16.26</v>
      </c>
      <c r="E18" t="n">
        <v>-0.43</v>
      </c>
      <c r="F18" t="n">
        <v>37.85</v>
      </c>
      <c r="G18" t="n">
        <v>21.59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HYPERLINK("https://www.defined.fi/sol/C2Tfxi3qhAHKjUHWG5TJCkavZ3DwzX3RNbPja4RNpump?maker=ABUqmjGYiZd4mFxVa2ZV4zZUUbB7a7U7EvoPkw4YHvC6","https://www.defined.fi/sol/C2Tfxi3qhAHKjUHWG5TJCkavZ3DwzX3RNbPja4RNpump?maker=ABUqmjGYiZd4mFxVa2ZV4zZUUbB7a7U7EvoPkw4YHvC6")</f>
        <v/>
      </c>
      <c r="M18">
        <f>HYPERLINK("https://dexscreener.com/solana/C2Tfxi3qhAHKjUHWG5TJCkavZ3DwzX3RNbPja4RNpump?maker=ABUqmjGYiZd4mFxVa2ZV4zZUUbB7a7U7EvoPkw4YHvC6","https://dexscreener.com/solana/C2Tfxi3qhAHKjUHWG5TJCkavZ3DwzX3RNbPja4RNpump?maker=ABUqmjGYiZd4mFxVa2ZV4zZUUbB7a7U7EvoPkw4YHvC6")</f>
        <v/>
      </c>
    </row>
    <row r="19">
      <c r="A19" t="inlineStr">
        <is>
          <t>6iezmEdeiUCzGGq4kjgyWvFDuajTPNWZqjzV3G2Qpump</t>
        </is>
      </c>
      <c r="B19" t="inlineStr">
        <is>
          <t>smurfette</t>
        </is>
      </c>
      <c r="C19" t="n">
        <v>2</v>
      </c>
      <c r="D19" t="n">
        <v>22.98</v>
      </c>
      <c r="E19" t="n">
        <v>1.29</v>
      </c>
      <c r="F19" t="n">
        <v>17.76</v>
      </c>
      <c r="G19" t="n">
        <v>12.69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HYPERLINK("https://www.defined.fi/sol/6iezmEdeiUCzGGq4kjgyWvFDuajTPNWZqjzV3G2Qpump?maker=ABUqmjGYiZd4mFxVa2ZV4zZUUbB7a7U7EvoPkw4YHvC6","https://www.defined.fi/sol/6iezmEdeiUCzGGq4kjgyWvFDuajTPNWZqjzV3G2Qpump?maker=ABUqmjGYiZd4mFxVa2ZV4zZUUbB7a7U7EvoPkw4YHvC6")</f>
        <v/>
      </c>
      <c r="M19">
        <f>HYPERLINK("https://dexscreener.com/solana/6iezmEdeiUCzGGq4kjgyWvFDuajTPNWZqjzV3G2Qpump?maker=ABUqmjGYiZd4mFxVa2ZV4zZUUbB7a7U7EvoPkw4YHvC6","https://dexscreener.com/solana/6iezmEdeiUCzGGq4kjgyWvFDuajTPNWZqjzV3G2Qpump?maker=ABUqmjGYiZd4mFxVa2ZV4zZUUbB7a7U7EvoPkw4YHvC6")</f>
        <v/>
      </c>
    </row>
    <row r="20">
      <c r="A20" t="inlineStr">
        <is>
          <t>AwptL2WRgSKXYpgg7vkKKw5GmRr8SjW8vDYFoYoUpump</t>
        </is>
      </c>
      <c r="B20" t="inlineStr">
        <is>
          <t>AIGOD</t>
        </is>
      </c>
      <c r="C20" t="n">
        <v>2</v>
      </c>
      <c r="D20" t="n">
        <v>-26.47</v>
      </c>
      <c r="E20" t="n">
        <v>-0.92</v>
      </c>
      <c r="F20" t="n">
        <v>28.86</v>
      </c>
      <c r="G20" t="n">
        <v>2.39</v>
      </c>
      <c r="H20" t="n">
        <v>2</v>
      </c>
      <c r="I20" t="n">
        <v>1</v>
      </c>
      <c r="J20" t="n">
        <v>-1</v>
      </c>
      <c r="K20" t="n">
        <v>-1</v>
      </c>
      <c r="L20">
        <f>HYPERLINK("https://www.defined.fi/sol/AwptL2WRgSKXYpgg7vkKKw5GmRr8SjW8vDYFoYoUpump?maker=ABUqmjGYiZd4mFxVa2ZV4zZUUbB7a7U7EvoPkw4YHvC6","https://www.defined.fi/sol/AwptL2WRgSKXYpgg7vkKKw5GmRr8SjW8vDYFoYoUpump?maker=ABUqmjGYiZd4mFxVa2ZV4zZUUbB7a7U7EvoPkw4YHvC6")</f>
        <v/>
      </c>
      <c r="M20">
        <f>HYPERLINK("https://dexscreener.com/solana/AwptL2WRgSKXYpgg7vkKKw5GmRr8SjW8vDYFoYoUpump?maker=ABUqmjGYiZd4mFxVa2ZV4zZUUbB7a7U7EvoPkw4YHvC6","https://dexscreener.com/solana/AwptL2WRgSKXYpgg7vkKKw5GmRr8SjW8vDYFoYoUpump?maker=ABUqmjGYiZd4mFxVa2ZV4zZUUbB7a7U7EvoPkw4YHvC6")</f>
        <v/>
      </c>
    </row>
    <row r="21">
      <c r="A21" t="inlineStr">
        <is>
          <t>HuiVprCHCucHUb5bX6EXFJd7wuwvdASFzzge4ahXpump</t>
        </is>
      </c>
      <c r="B21" t="inlineStr">
        <is>
          <t>Tilly</t>
        </is>
      </c>
      <c r="C21" t="n">
        <v>3</v>
      </c>
      <c r="D21" t="n">
        <v>-20.63</v>
      </c>
      <c r="E21" t="n">
        <v>-0.24</v>
      </c>
      <c r="F21" t="n">
        <v>87.59999999999999</v>
      </c>
      <c r="G21" t="n">
        <v>66.97</v>
      </c>
      <c r="H21" t="n">
        <v>3</v>
      </c>
      <c r="I21" t="n">
        <v>2</v>
      </c>
      <c r="J21" t="n">
        <v>-1</v>
      </c>
      <c r="K21" t="n">
        <v>-1</v>
      </c>
      <c r="L21">
        <f>HYPERLINK("https://www.defined.fi/sol/HuiVprCHCucHUb5bX6EXFJd7wuwvdASFzzge4ahXpump?maker=ABUqmjGYiZd4mFxVa2ZV4zZUUbB7a7U7EvoPkw4YHvC6","https://www.defined.fi/sol/HuiVprCHCucHUb5bX6EXFJd7wuwvdASFzzge4ahXpump?maker=ABUqmjGYiZd4mFxVa2ZV4zZUUbB7a7U7EvoPkw4YHvC6")</f>
        <v/>
      </c>
      <c r="M21">
        <f>HYPERLINK("https://dexscreener.com/solana/HuiVprCHCucHUb5bX6EXFJd7wuwvdASFzzge4ahXpump?maker=ABUqmjGYiZd4mFxVa2ZV4zZUUbB7a7U7EvoPkw4YHvC6","https://dexscreener.com/solana/HuiVprCHCucHUb5bX6EXFJd7wuwvdASFzzge4ahXpump?maker=ABUqmjGYiZd4mFxVa2ZV4zZUUbB7a7U7EvoPkw4YHvC6")</f>
        <v/>
      </c>
    </row>
    <row r="22">
      <c r="A22" t="inlineStr">
        <is>
          <t>44xU5EtqPdHkzuZXTFzFhFYkJGrPu8qVmhbQWCe5pump</t>
        </is>
      </c>
      <c r="B22" t="inlineStr">
        <is>
          <t>TRUAI</t>
        </is>
      </c>
      <c r="C22" t="n">
        <v>4</v>
      </c>
      <c r="D22" t="n">
        <v>-4.12</v>
      </c>
      <c r="E22" t="n">
        <v>-0.85</v>
      </c>
      <c r="F22" t="n">
        <v>4.85</v>
      </c>
      <c r="G22" t="n">
        <v>0.734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HYPERLINK("https://www.defined.fi/sol/44xU5EtqPdHkzuZXTFzFhFYkJGrPu8qVmhbQWCe5pump?maker=ABUqmjGYiZd4mFxVa2ZV4zZUUbB7a7U7EvoPkw4YHvC6","https://www.defined.fi/sol/44xU5EtqPdHkzuZXTFzFhFYkJGrPu8qVmhbQWCe5pump?maker=ABUqmjGYiZd4mFxVa2ZV4zZUUbB7a7U7EvoPkw4YHvC6")</f>
        <v/>
      </c>
      <c r="M22">
        <f>HYPERLINK("https://dexscreener.com/solana/44xU5EtqPdHkzuZXTFzFhFYkJGrPu8qVmhbQWCe5pump?maker=ABUqmjGYiZd4mFxVa2ZV4zZUUbB7a7U7EvoPkw4YHvC6","https://dexscreener.com/solana/44xU5EtqPdHkzuZXTFzFhFYkJGrPu8qVmhbQWCe5pump?maker=ABUqmjGYiZd4mFxVa2ZV4zZUUbB7a7U7EvoPkw4YHvC6")</f>
        <v/>
      </c>
    </row>
    <row r="23">
      <c r="A23" t="inlineStr">
        <is>
          <t>4jsZ2oCeqykZaSNaFRYMTJRALpKt5zkwZFVAkMJXpump</t>
        </is>
      </c>
      <c r="B23" t="inlineStr">
        <is>
          <t>hornypig</t>
        </is>
      </c>
      <c r="C23" t="n">
        <v>4</v>
      </c>
      <c r="D23" t="n">
        <v>0.046</v>
      </c>
      <c r="E23" t="n">
        <v>-1</v>
      </c>
      <c r="F23" t="n">
        <v>0.972</v>
      </c>
      <c r="G23" t="n">
        <v>1.02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HYPERLINK("https://www.defined.fi/sol/4jsZ2oCeqykZaSNaFRYMTJRALpKt5zkwZFVAkMJXpump?maker=ABUqmjGYiZd4mFxVa2ZV4zZUUbB7a7U7EvoPkw4YHvC6","https://www.defined.fi/sol/4jsZ2oCeqykZaSNaFRYMTJRALpKt5zkwZFVAkMJXpump?maker=ABUqmjGYiZd4mFxVa2ZV4zZUUbB7a7U7EvoPkw4YHvC6")</f>
        <v/>
      </c>
      <c r="M23">
        <f>HYPERLINK("https://dexscreener.com/solana/4jsZ2oCeqykZaSNaFRYMTJRALpKt5zkwZFVAkMJXpump?maker=ABUqmjGYiZd4mFxVa2ZV4zZUUbB7a7U7EvoPkw4YHvC6","https://dexscreener.com/solana/4jsZ2oCeqykZaSNaFRYMTJRALpKt5zkwZFVAkMJXpump?maker=ABUqmjGYiZd4mFxVa2ZV4zZUUbB7a7U7EvoPkw4YHvC6")</f>
        <v/>
      </c>
    </row>
    <row r="24">
      <c r="A24" t="inlineStr">
        <is>
          <t>B42TfN7fC35xxTqNMtZnRS8QNoPUE7vgGCtxRagSpump</t>
        </is>
      </c>
      <c r="B24" t="inlineStr">
        <is>
          <t>AiDog</t>
        </is>
      </c>
      <c r="C24" t="n">
        <v>4</v>
      </c>
      <c r="D24" t="n">
        <v>-1.4</v>
      </c>
      <c r="E24" t="n">
        <v>-0.72</v>
      </c>
      <c r="F24" t="n">
        <v>1.96</v>
      </c>
      <c r="G24" t="n">
        <v>0.551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HYPERLINK("https://www.defined.fi/sol/B42TfN7fC35xxTqNMtZnRS8QNoPUE7vgGCtxRagSpump?maker=ABUqmjGYiZd4mFxVa2ZV4zZUUbB7a7U7EvoPkw4YHvC6","https://www.defined.fi/sol/B42TfN7fC35xxTqNMtZnRS8QNoPUE7vgGCtxRagSpump?maker=ABUqmjGYiZd4mFxVa2ZV4zZUUbB7a7U7EvoPkw4YHvC6")</f>
        <v/>
      </c>
      <c r="M24">
        <f>HYPERLINK("https://dexscreener.com/solana/B42TfN7fC35xxTqNMtZnRS8QNoPUE7vgGCtxRagSpump?maker=ABUqmjGYiZd4mFxVa2ZV4zZUUbB7a7U7EvoPkw4YHvC6","https://dexscreener.com/solana/B42TfN7fC35xxTqNMtZnRS8QNoPUE7vgGCtxRagSpump?maker=ABUqmjGYiZd4mFxVa2ZV4zZUUbB7a7U7EvoPkw4YHvC6")</f>
        <v/>
      </c>
    </row>
    <row r="25">
      <c r="A25" t="inlineStr">
        <is>
          <t>6K8Um8DhBKVtaYkPBUrgKtUn1Rxt3Mmf9KvX7bW6pump</t>
        </is>
      </c>
      <c r="B25" t="inlineStr">
        <is>
          <t>VILLAIN</t>
        </is>
      </c>
      <c r="C25" t="n">
        <v>4</v>
      </c>
      <c r="D25" t="n">
        <v>-3.69</v>
      </c>
      <c r="E25" t="n">
        <v>-0.9399999999999999</v>
      </c>
      <c r="F25" t="n">
        <v>3.92</v>
      </c>
      <c r="G25" t="n">
        <v>0</v>
      </c>
      <c r="H25" t="n">
        <v>1</v>
      </c>
      <c r="I25" t="n">
        <v>0</v>
      </c>
      <c r="J25" t="n">
        <v>-1</v>
      </c>
      <c r="K25" t="n">
        <v>-1</v>
      </c>
      <c r="L25">
        <f>HYPERLINK("https://www.defined.fi/sol/6K8Um8DhBKVtaYkPBUrgKtUn1Rxt3Mmf9KvX7bW6pump?maker=ABUqmjGYiZd4mFxVa2ZV4zZUUbB7a7U7EvoPkw4YHvC6","https://www.defined.fi/sol/6K8Um8DhBKVtaYkPBUrgKtUn1Rxt3Mmf9KvX7bW6pump?maker=ABUqmjGYiZd4mFxVa2ZV4zZUUbB7a7U7EvoPkw4YHvC6")</f>
        <v/>
      </c>
      <c r="M25">
        <f>HYPERLINK("https://dexscreener.com/solana/6K8Um8DhBKVtaYkPBUrgKtUn1Rxt3Mmf9KvX7bW6pump?maker=ABUqmjGYiZd4mFxVa2ZV4zZUUbB7a7U7EvoPkw4YHvC6","https://dexscreener.com/solana/6K8Um8DhBKVtaYkPBUrgKtUn1Rxt3Mmf9KvX7bW6pump?maker=ABUqmjGYiZd4mFxVa2ZV4zZUUbB7a7U7EvoPkw4YHvC6")</f>
        <v/>
      </c>
    </row>
    <row r="26">
      <c r="A26" t="inlineStr">
        <is>
          <t>CVs4oSACD37XmsJuC2ic285EKd5xiTUCYQUYvZfdpump</t>
        </is>
      </c>
      <c r="B26" t="inlineStr">
        <is>
          <t>hMika</t>
        </is>
      </c>
      <c r="C26" t="n">
        <v>4</v>
      </c>
      <c r="D26" t="n">
        <v>-1.16</v>
      </c>
      <c r="E26" t="n">
        <v>-0.6</v>
      </c>
      <c r="F26" t="n">
        <v>1.95</v>
      </c>
      <c r="G26" t="n">
        <v>0.786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HYPERLINK("https://www.defined.fi/sol/CVs4oSACD37XmsJuC2ic285EKd5xiTUCYQUYvZfdpump?maker=ABUqmjGYiZd4mFxVa2ZV4zZUUbB7a7U7EvoPkw4YHvC6","https://www.defined.fi/sol/CVs4oSACD37XmsJuC2ic285EKd5xiTUCYQUYvZfdpump?maker=ABUqmjGYiZd4mFxVa2ZV4zZUUbB7a7U7EvoPkw4YHvC6")</f>
        <v/>
      </c>
      <c r="M26">
        <f>HYPERLINK("https://dexscreener.com/solana/CVs4oSACD37XmsJuC2ic285EKd5xiTUCYQUYvZfdpump?maker=ABUqmjGYiZd4mFxVa2ZV4zZUUbB7a7U7EvoPkw4YHvC6","https://dexscreener.com/solana/CVs4oSACD37XmsJuC2ic285EKd5xiTUCYQUYvZfdpump?maker=ABUqmjGYiZd4mFxVa2ZV4zZUUbB7a7U7EvoPkw4YHvC6")</f>
        <v/>
      </c>
    </row>
    <row r="27">
      <c r="A27" t="inlineStr">
        <is>
          <t>Bqi2CN2CYoRKXERUn56HMMQkp2fegnRFuXxM6HqJpump</t>
        </is>
      </c>
      <c r="B27" t="inlineStr">
        <is>
          <t>AIDog</t>
        </is>
      </c>
      <c r="C27" t="n">
        <v>4</v>
      </c>
      <c r="D27" t="n">
        <v>-0.668</v>
      </c>
      <c r="E27" t="n">
        <v>-1</v>
      </c>
      <c r="F27" t="n">
        <v>0.969</v>
      </c>
      <c r="G27" t="n">
        <v>0</v>
      </c>
      <c r="H27" t="n">
        <v>2</v>
      </c>
      <c r="I27" t="n">
        <v>0</v>
      </c>
      <c r="J27" t="n">
        <v>-1</v>
      </c>
      <c r="K27" t="n">
        <v>-1</v>
      </c>
      <c r="L27">
        <f>HYPERLINK("https://www.defined.fi/sol/Bqi2CN2CYoRKXERUn56HMMQkp2fegnRFuXxM6HqJpump?maker=ABUqmjGYiZd4mFxVa2ZV4zZUUbB7a7U7EvoPkw4YHvC6","https://www.defined.fi/sol/Bqi2CN2CYoRKXERUn56HMMQkp2fegnRFuXxM6HqJpump?maker=ABUqmjGYiZd4mFxVa2ZV4zZUUbB7a7U7EvoPkw4YHvC6")</f>
        <v/>
      </c>
      <c r="M27">
        <f>HYPERLINK("https://dexscreener.com/solana/Bqi2CN2CYoRKXERUn56HMMQkp2fegnRFuXxM6HqJpump?maker=ABUqmjGYiZd4mFxVa2ZV4zZUUbB7a7U7EvoPkw4YHvC6","https://dexscreener.com/solana/Bqi2CN2CYoRKXERUn56HMMQkp2fegnRFuXxM6HqJpump?maker=ABUqmjGYiZd4mFxVa2ZV4zZUUbB7a7U7EvoPkw4YHvC6")</f>
        <v/>
      </c>
    </row>
    <row r="28">
      <c r="A28" t="inlineStr">
        <is>
          <t>FuMmjWtJaWbqTc7KX75BPMjXrSDHjGbXWFu8Trh5pump</t>
        </is>
      </c>
      <c r="B28" t="inlineStr">
        <is>
          <t>trenchAI</t>
        </is>
      </c>
      <c r="C28" t="n">
        <v>4</v>
      </c>
      <c r="D28" t="n">
        <v>0</v>
      </c>
      <c r="E28" t="n">
        <v>-1</v>
      </c>
      <c r="F28" t="n">
        <v>0.489</v>
      </c>
      <c r="G28" t="n">
        <v>0</v>
      </c>
      <c r="H28" t="n">
        <v>1</v>
      </c>
      <c r="I28" t="n">
        <v>0</v>
      </c>
      <c r="J28" t="n">
        <v>-1</v>
      </c>
      <c r="K28" t="n">
        <v>-1</v>
      </c>
      <c r="L28">
        <f>HYPERLINK("https://www.defined.fi/sol/FuMmjWtJaWbqTc7KX75BPMjXrSDHjGbXWFu8Trh5pump?maker=ABUqmjGYiZd4mFxVa2ZV4zZUUbB7a7U7EvoPkw4YHvC6","https://www.defined.fi/sol/FuMmjWtJaWbqTc7KX75BPMjXrSDHjGbXWFu8Trh5pump?maker=ABUqmjGYiZd4mFxVa2ZV4zZUUbB7a7U7EvoPkw4YHvC6")</f>
        <v/>
      </c>
      <c r="M28">
        <f>HYPERLINK("https://dexscreener.com/solana/FuMmjWtJaWbqTc7KX75BPMjXrSDHjGbXWFu8Trh5pump?maker=ABUqmjGYiZd4mFxVa2ZV4zZUUbB7a7U7EvoPkw4YHvC6","https://dexscreener.com/solana/FuMmjWtJaWbqTc7KX75BPMjXrSDHjGbXWFu8Trh5pump?maker=ABUqmjGYiZd4mFxVa2ZV4zZUUbB7a7U7EvoPkw4YHvC6")</f>
        <v/>
      </c>
    </row>
    <row r="29">
      <c r="A29" t="inlineStr">
        <is>
          <t>DPYMyYXxZP6ta5fidrY9duokokWv3Y6mBgLJciVVpump</t>
        </is>
      </c>
      <c r="B29" t="inlineStr">
        <is>
          <t>unknown_DPYM</t>
        </is>
      </c>
      <c r="C29" t="n">
        <v>4</v>
      </c>
      <c r="D29" t="n">
        <v>-0.515</v>
      </c>
      <c r="E29" t="n">
        <v>-1</v>
      </c>
      <c r="F29" t="n">
        <v>1</v>
      </c>
      <c r="G29" t="n">
        <v>0</v>
      </c>
      <c r="H29" t="n">
        <v>1</v>
      </c>
      <c r="I29" t="n">
        <v>0</v>
      </c>
      <c r="J29" t="n">
        <v>-1</v>
      </c>
      <c r="K29" t="n">
        <v>-1</v>
      </c>
      <c r="L29">
        <f>HYPERLINK("https://www.defined.fi/sol/DPYMyYXxZP6ta5fidrY9duokokWv3Y6mBgLJciVVpump?maker=ABUqmjGYiZd4mFxVa2ZV4zZUUbB7a7U7EvoPkw4YHvC6","https://www.defined.fi/sol/DPYMyYXxZP6ta5fidrY9duokokWv3Y6mBgLJciVVpump?maker=ABUqmjGYiZd4mFxVa2ZV4zZUUbB7a7U7EvoPkw4YHvC6")</f>
        <v/>
      </c>
      <c r="M29">
        <f>HYPERLINK("https://dexscreener.com/solana/DPYMyYXxZP6ta5fidrY9duokokWv3Y6mBgLJciVVpump?maker=ABUqmjGYiZd4mFxVa2ZV4zZUUbB7a7U7EvoPkw4YHvC6","https://dexscreener.com/solana/DPYMyYXxZP6ta5fidrY9duokokWv3Y6mBgLJciVVpump?maker=ABUqmjGYiZd4mFxVa2ZV4zZUUbB7a7U7EvoPkw4YHvC6")</f>
        <v/>
      </c>
    </row>
    <row r="30">
      <c r="A30" t="inlineStr">
        <is>
          <t>BxCoYYyTS9AfoS3Jvcyk5dy1QwDAML7ta5vC81Fipump</t>
        </is>
      </c>
      <c r="B30" t="inlineStr">
        <is>
          <t>hornypig</t>
        </is>
      </c>
      <c r="C30" t="n">
        <v>4</v>
      </c>
      <c r="D30" t="n">
        <v>-0.01</v>
      </c>
      <c r="E30" t="n">
        <v>-1</v>
      </c>
      <c r="F30" t="n">
        <v>0.486</v>
      </c>
      <c r="G30" t="n">
        <v>0</v>
      </c>
      <c r="H30" t="n">
        <v>1</v>
      </c>
      <c r="I30" t="n">
        <v>0</v>
      </c>
      <c r="J30" t="n">
        <v>-1</v>
      </c>
      <c r="K30" t="n">
        <v>-1</v>
      </c>
      <c r="L30">
        <f>HYPERLINK("https://www.defined.fi/sol/BxCoYYyTS9AfoS3Jvcyk5dy1QwDAML7ta5vC81Fipump?maker=ABUqmjGYiZd4mFxVa2ZV4zZUUbB7a7U7EvoPkw4YHvC6","https://www.defined.fi/sol/BxCoYYyTS9AfoS3Jvcyk5dy1QwDAML7ta5vC81Fipump?maker=ABUqmjGYiZd4mFxVa2ZV4zZUUbB7a7U7EvoPkw4YHvC6")</f>
        <v/>
      </c>
      <c r="M30">
        <f>HYPERLINK("https://dexscreener.com/solana/BxCoYYyTS9AfoS3Jvcyk5dy1QwDAML7ta5vC81Fipump?maker=ABUqmjGYiZd4mFxVa2ZV4zZUUbB7a7U7EvoPkw4YHvC6","https://dexscreener.com/solana/BxCoYYyTS9AfoS3Jvcyk5dy1QwDAML7ta5vC81Fipump?maker=ABUqmjGYiZd4mFxVa2ZV4zZUUbB7a7U7EvoPkw4YHvC6")</f>
        <v/>
      </c>
    </row>
    <row r="31">
      <c r="A31" t="inlineStr">
        <is>
          <t>3SpbHhUjXXqEU5CLfBv3hDq2rQsJEbmgMzQr928Upump</t>
        </is>
      </c>
      <c r="B31" t="inlineStr">
        <is>
          <t>littlepig</t>
        </is>
      </c>
      <c r="C31" t="n">
        <v>4</v>
      </c>
      <c r="D31" t="n">
        <v>-0.122</v>
      </c>
      <c r="E31" t="n">
        <v>-1</v>
      </c>
      <c r="F31" t="n">
        <v>0.485</v>
      </c>
      <c r="G31" t="n">
        <v>0</v>
      </c>
      <c r="H31" t="n">
        <v>1</v>
      </c>
      <c r="I31" t="n">
        <v>0</v>
      </c>
      <c r="J31" t="n">
        <v>-1</v>
      </c>
      <c r="K31" t="n">
        <v>-1</v>
      </c>
      <c r="L31">
        <f>HYPERLINK("https://www.defined.fi/sol/3SpbHhUjXXqEU5CLfBv3hDq2rQsJEbmgMzQr928Upump?maker=ABUqmjGYiZd4mFxVa2ZV4zZUUbB7a7U7EvoPkw4YHvC6","https://www.defined.fi/sol/3SpbHhUjXXqEU5CLfBv3hDq2rQsJEbmgMzQr928Upump?maker=ABUqmjGYiZd4mFxVa2ZV4zZUUbB7a7U7EvoPkw4YHvC6")</f>
        <v/>
      </c>
      <c r="M31">
        <f>HYPERLINK("https://dexscreener.com/solana/3SpbHhUjXXqEU5CLfBv3hDq2rQsJEbmgMzQr928Upump?maker=ABUqmjGYiZd4mFxVa2ZV4zZUUbB7a7U7EvoPkw4YHvC6","https://dexscreener.com/solana/3SpbHhUjXXqEU5CLfBv3hDq2rQsJEbmgMzQr928Upump?maker=ABUqmjGYiZd4mFxVa2ZV4zZUUbB7a7U7EvoPkw4YHvC6")</f>
        <v/>
      </c>
    </row>
    <row r="32">
      <c r="A32" t="inlineStr">
        <is>
          <t>9VoA5f7g6A53zikCekkRPxThCuipMXZe85ZQTsFJpump</t>
        </is>
      </c>
      <c r="B32" t="inlineStr">
        <is>
          <t>PIG</t>
        </is>
      </c>
      <c r="C32" t="n">
        <v>4</v>
      </c>
      <c r="D32" t="n">
        <v>0</v>
      </c>
      <c r="E32" t="n">
        <v>-1</v>
      </c>
      <c r="F32" t="n">
        <v>0.486</v>
      </c>
      <c r="G32" t="n">
        <v>0</v>
      </c>
      <c r="H32" t="n">
        <v>1</v>
      </c>
      <c r="I32" t="n">
        <v>0</v>
      </c>
      <c r="J32" t="n">
        <v>-1</v>
      </c>
      <c r="K32" t="n">
        <v>-1</v>
      </c>
      <c r="L32">
        <f>HYPERLINK("https://www.defined.fi/sol/9VoA5f7g6A53zikCekkRPxThCuipMXZe85ZQTsFJpump?maker=ABUqmjGYiZd4mFxVa2ZV4zZUUbB7a7U7EvoPkw4YHvC6","https://www.defined.fi/sol/9VoA5f7g6A53zikCekkRPxThCuipMXZe85ZQTsFJpump?maker=ABUqmjGYiZd4mFxVa2ZV4zZUUbB7a7U7EvoPkw4YHvC6")</f>
        <v/>
      </c>
      <c r="M32">
        <f>HYPERLINK("https://dexscreener.com/solana/9VoA5f7g6A53zikCekkRPxThCuipMXZe85ZQTsFJpump?maker=ABUqmjGYiZd4mFxVa2ZV4zZUUbB7a7U7EvoPkw4YHvC6","https://dexscreener.com/solana/9VoA5f7g6A53zikCekkRPxThCuipMXZe85ZQTsFJpump?maker=ABUqmjGYiZd4mFxVa2ZV4zZUUbB7a7U7EvoPkw4YHvC6")</f>
        <v/>
      </c>
    </row>
    <row r="33">
      <c r="A33" t="inlineStr">
        <is>
          <t>6bn6rKWbTRAQwizwqEfcmpAtoAMnqzfG7F8DYMK5reYn</t>
        </is>
      </c>
      <c r="B33" t="inlineStr">
        <is>
          <t>WOJAK</t>
        </is>
      </c>
      <c r="C33" t="n">
        <v>4</v>
      </c>
      <c r="D33" t="n">
        <v>1.4</v>
      </c>
      <c r="E33" t="n">
        <v>-1</v>
      </c>
      <c r="F33" t="n">
        <v>19.43</v>
      </c>
      <c r="G33" t="n">
        <v>20.83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HYPERLINK("https://www.defined.fi/sol/6bn6rKWbTRAQwizwqEfcmpAtoAMnqzfG7F8DYMK5reYn?maker=ABUqmjGYiZd4mFxVa2ZV4zZUUbB7a7U7EvoPkw4YHvC6","https://www.defined.fi/sol/6bn6rKWbTRAQwizwqEfcmpAtoAMnqzfG7F8DYMK5reYn?maker=ABUqmjGYiZd4mFxVa2ZV4zZUUbB7a7U7EvoPkw4YHvC6")</f>
        <v/>
      </c>
      <c r="M33">
        <f>HYPERLINK("https://dexscreener.com/solana/6bn6rKWbTRAQwizwqEfcmpAtoAMnqzfG7F8DYMK5reYn?maker=ABUqmjGYiZd4mFxVa2ZV4zZUUbB7a7U7EvoPkw4YHvC6","https://dexscreener.com/solana/6bn6rKWbTRAQwizwqEfcmpAtoAMnqzfG7F8DYMK5reYn?maker=ABUqmjGYiZd4mFxVa2ZV4zZUUbB7a7U7EvoPkw4YHvC6")</f>
        <v/>
      </c>
    </row>
    <row r="34">
      <c r="A34" t="inlineStr">
        <is>
          <t>2KgAN8nLAU74wjiyKi85m4ZT6Z9MtqrUTGfse8Xapump</t>
        </is>
      </c>
      <c r="B34" t="inlineStr">
        <is>
          <t>SHEGEN</t>
        </is>
      </c>
      <c r="C34" t="n">
        <v>5</v>
      </c>
      <c r="D34" t="n">
        <v>-19.71</v>
      </c>
      <c r="E34" t="n">
        <v>-0.67</v>
      </c>
      <c r="F34" t="n">
        <v>29.47</v>
      </c>
      <c r="G34" t="n">
        <v>9.76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HYPERLINK("https://www.defined.fi/sol/2KgAN8nLAU74wjiyKi85m4ZT6Z9MtqrUTGfse8Xapump?maker=ABUqmjGYiZd4mFxVa2ZV4zZUUbB7a7U7EvoPkw4YHvC6","https://www.defined.fi/sol/2KgAN8nLAU74wjiyKi85m4ZT6Z9MtqrUTGfse8Xapump?maker=ABUqmjGYiZd4mFxVa2ZV4zZUUbB7a7U7EvoPkw4YHvC6")</f>
        <v/>
      </c>
      <c r="M34">
        <f>HYPERLINK("https://dexscreener.com/solana/2KgAN8nLAU74wjiyKi85m4ZT6Z9MtqrUTGfse8Xapump?maker=ABUqmjGYiZd4mFxVa2ZV4zZUUbB7a7U7EvoPkw4YHvC6","https://dexscreener.com/solana/2KgAN8nLAU74wjiyKi85m4ZT6Z9MtqrUTGfse8Xapump?maker=ABUqmjGYiZd4mFxVa2ZV4zZUUbB7a7U7EvoPkw4YHvC6")</f>
        <v/>
      </c>
    </row>
    <row r="35">
      <c r="A35" t="inlineStr">
        <is>
          <t>DZBztmgHuuY49pVkwCTzusg6SXCpbj16ZeSFfQLapump</t>
        </is>
      </c>
      <c r="B35" t="inlineStr">
        <is>
          <t>CBM</t>
        </is>
      </c>
      <c r="C35" t="n">
        <v>7</v>
      </c>
      <c r="D35" t="n">
        <v>-13.73</v>
      </c>
      <c r="E35" t="n">
        <v>-0.38</v>
      </c>
      <c r="F35" t="n">
        <v>35.74</v>
      </c>
      <c r="G35" t="n">
        <v>22.01</v>
      </c>
      <c r="H35" t="n">
        <v>2</v>
      </c>
      <c r="I35" t="n">
        <v>1</v>
      </c>
      <c r="J35" t="n">
        <v>-1</v>
      </c>
      <c r="K35" t="n">
        <v>-1</v>
      </c>
      <c r="L35">
        <f>HYPERLINK("https://www.defined.fi/sol/DZBztmgHuuY49pVkwCTzusg6SXCpbj16ZeSFfQLapump?maker=ABUqmjGYiZd4mFxVa2ZV4zZUUbB7a7U7EvoPkw4YHvC6","https://www.defined.fi/sol/DZBztmgHuuY49pVkwCTzusg6SXCpbj16ZeSFfQLapump?maker=ABUqmjGYiZd4mFxVa2ZV4zZUUbB7a7U7EvoPkw4YHvC6")</f>
        <v/>
      </c>
      <c r="M35">
        <f>HYPERLINK("https://dexscreener.com/solana/DZBztmgHuuY49pVkwCTzusg6SXCpbj16ZeSFfQLapump?maker=ABUqmjGYiZd4mFxVa2ZV4zZUUbB7a7U7EvoPkw4YHvC6","https://dexscreener.com/solana/DZBztmgHuuY49pVkwCTzusg6SXCpbj16ZeSFfQLapump?maker=ABUqmjGYiZd4mFxVa2ZV4zZUUbB7a7U7EvoPkw4YHvC6")</f>
        <v/>
      </c>
    </row>
    <row r="36">
      <c r="A36" t="inlineStr">
        <is>
          <t>24gG4br5xFBRmxdqpgirtxgcr7BaWoErQfc2uyDp2Qhh</t>
        </is>
      </c>
      <c r="B36" t="inlineStr">
        <is>
          <t>NOS</t>
        </is>
      </c>
      <c r="C36" t="n">
        <v>7</v>
      </c>
      <c r="D36" t="n">
        <v>-14.74</v>
      </c>
      <c r="E36" t="n">
        <v>-0.24</v>
      </c>
      <c r="F36" t="n">
        <v>61.72</v>
      </c>
      <c r="G36" t="n">
        <v>46.97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HYPERLINK("https://www.defined.fi/sol/24gG4br5xFBRmxdqpgirtxgcr7BaWoErQfc2uyDp2Qhh?maker=ABUqmjGYiZd4mFxVa2ZV4zZUUbB7a7U7EvoPkw4YHvC6","https://www.defined.fi/sol/24gG4br5xFBRmxdqpgirtxgcr7BaWoErQfc2uyDp2Qhh?maker=ABUqmjGYiZd4mFxVa2ZV4zZUUbB7a7U7EvoPkw4YHvC6")</f>
        <v/>
      </c>
      <c r="M36">
        <f>HYPERLINK("https://dexscreener.com/solana/24gG4br5xFBRmxdqpgirtxgcr7BaWoErQfc2uyDp2Qhh?maker=ABUqmjGYiZd4mFxVa2ZV4zZUUbB7a7U7EvoPkw4YHvC6","https://dexscreener.com/solana/24gG4br5xFBRmxdqpgirtxgcr7BaWoErQfc2uyDp2Qhh?maker=ABUqmjGYiZd4mFxVa2ZV4zZUUbB7a7U7EvoPkw4YHvC6")</f>
        <v/>
      </c>
    </row>
    <row r="37">
      <c r="A37" t="inlineStr">
        <is>
          <t>EWx3xDR76YfxF3VHwTLgwU9WYrwANw3yxX5vvk8Kpump</t>
        </is>
      </c>
      <c r="B37" t="inlineStr">
        <is>
          <t>TWURTLE</t>
        </is>
      </c>
      <c r="C37" t="n">
        <v>8</v>
      </c>
      <c r="D37" t="n">
        <v>11.66</v>
      </c>
      <c r="E37" t="n">
        <v>0.65</v>
      </c>
      <c r="F37" t="n">
        <v>17.98</v>
      </c>
      <c r="G37" t="n">
        <v>29.64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HYPERLINK("https://www.defined.fi/sol/EWx3xDR76YfxF3VHwTLgwU9WYrwANw3yxX5vvk8Kpump?maker=ABUqmjGYiZd4mFxVa2ZV4zZUUbB7a7U7EvoPkw4YHvC6","https://www.defined.fi/sol/EWx3xDR76YfxF3VHwTLgwU9WYrwANw3yxX5vvk8Kpump?maker=ABUqmjGYiZd4mFxVa2ZV4zZUUbB7a7U7EvoPkw4YHvC6")</f>
        <v/>
      </c>
      <c r="M37">
        <f>HYPERLINK("https://dexscreener.com/solana/EWx3xDR76YfxF3VHwTLgwU9WYrwANw3yxX5vvk8Kpump?maker=ABUqmjGYiZd4mFxVa2ZV4zZUUbB7a7U7EvoPkw4YHvC6","https://dexscreener.com/solana/EWx3xDR76YfxF3VHwTLgwU9WYrwANw3yxX5vvk8Kpump?maker=ABUqmjGYiZd4mFxVa2ZV4zZUUbB7a7U7EvoPkw4YHvC6")</f>
        <v/>
      </c>
    </row>
    <row r="38">
      <c r="A38" t="inlineStr">
        <is>
          <t>6R3cyLUa8PmYo3Xk29bRXxGeVHSYF8RYrAsikeSwpump</t>
        </is>
      </c>
      <c r="B38" t="inlineStr">
        <is>
          <t>WAAS</t>
        </is>
      </c>
      <c r="C38" t="n">
        <v>11</v>
      </c>
      <c r="D38" t="n">
        <v>-17.81</v>
      </c>
      <c r="E38" t="n">
        <v>-0.98</v>
      </c>
      <c r="F38" t="n">
        <v>18.24</v>
      </c>
      <c r="G38" t="n">
        <v>0</v>
      </c>
      <c r="H38" t="n">
        <v>2</v>
      </c>
      <c r="I38" t="n">
        <v>0</v>
      </c>
      <c r="J38" t="n">
        <v>-1</v>
      </c>
      <c r="K38" t="n">
        <v>-1</v>
      </c>
      <c r="L38">
        <f>HYPERLINK("https://www.defined.fi/sol/6R3cyLUa8PmYo3Xk29bRXxGeVHSYF8RYrAsikeSwpump?maker=ABUqmjGYiZd4mFxVa2ZV4zZUUbB7a7U7EvoPkw4YHvC6","https://www.defined.fi/sol/6R3cyLUa8PmYo3Xk29bRXxGeVHSYF8RYrAsikeSwpump?maker=ABUqmjGYiZd4mFxVa2ZV4zZUUbB7a7U7EvoPkw4YHvC6")</f>
        <v/>
      </c>
      <c r="M38">
        <f>HYPERLINK("https://dexscreener.com/solana/6R3cyLUa8PmYo3Xk29bRXxGeVHSYF8RYrAsikeSwpump?maker=ABUqmjGYiZd4mFxVa2ZV4zZUUbB7a7U7EvoPkw4YHvC6","https://dexscreener.com/solana/6R3cyLUa8PmYo3Xk29bRXxGeVHSYF8RYrAsikeSwpump?maker=ABUqmjGYiZd4mFxVa2ZV4zZUUbB7a7U7EvoPkw4YHvC6")</f>
        <v/>
      </c>
    </row>
    <row r="39">
      <c r="A39" t="inlineStr">
        <is>
          <t>DxxaQvKUdBgzoV4F9eQQ1KUvQB6wb2jDVKcF96Mspump</t>
        </is>
      </c>
      <c r="B39" t="inlineStr">
        <is>
          <t>Lucy</t>
        </is>
      </c>
      <c r="C39" t="n">
        <v>11</v>
      </c>
      <c r="D39" t="n">
        <v>3.37</v>
      </c>
      <c r="E39" t="n">
        <v>0.37</v>
      </c>
      <c r="F39" t="n">
        <v>9</v>
      </c>
      <c r="G39" t="n">
        <v>12.37</v>
      </c>
      <c r="H39" t="n">
        <v>1</v>
      </c>
      <c r="I39" t="n">
        <v>2</v>
      </c>
      <c r="J39" t="n">
        <v>-1</v>
      </c>
      <c r="K39" t="n">
        <v>-1</v>
      </c>
      <c r="L39">
        <f>HYPERLINK("https://www.defined.fi/sol/DxxaQvKUdBgzoV4F9eQQ1KUvQB6wb2jDVKcF96Mspump?maker=ABUqmjGYiZd4mFxVa2ZV4zZUUbB7a7U7EvoPkw4YHvC6","https://www.defined.fi/sol/DxxaQvKUdBgzoV4F9eQQ1KUvQB6wb2jDVKcF96Mspump?maker=ABUqmjGYiZd4mFxVa2ZV4zZUUbB7a7U7EvoPkw4YHvC6")</f>
        <v/>
      </c>
      <c r="M39">
        <f>HYPERLINK("https://dexscreener.com/solana/DxxaQvKUdBgzoV4F9eQQ1KUvQB6wb2jDVKcF96Mspump?maker=ABUqmjGYiZd4mFxVa2ZV4zZUUbB7a7U7EvoPkw4YHvC6","https://dexscreener.com/solana/DxxaQvKUdBgzoV4F9eQQ1KUvQB6wb2jDVKcF96Mspump?maker=ABUqmjGYiZd4mFxVa2ZV4zZUUbB7a7U7EvoPkw4YHvC6")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2024-10-20T15:37:33Z</dcterms:created>
  <dcterms:modified xsi:type="dcterms:W3CDTF">2024-10-20T15:37:33Z</dcterms:modified>
</cp:coreProperties>
</file>