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32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2jfmsGtcBpF4qQxztyBqhZmrtTf8tCNv7o98kwwSpump</t>
        </is>
      </c>
      <c r="B2" t="inlineStr">
        <is>
          <t>LLMtheism</t>
        </is>
      </c>
      <c r="C2" t="n">
        <v>0</v>
      </c>
      <c r="D2" t="n">
        <v>-0.8080000000000001</v>
      </c>
      <c r="E2" t="n">
        <v>-0.55</v>
      </c>
      <c r="F2" t="n">
        <v>1.47</v>
      </c>
      <c r="G2" t="n">
        <v>0</v>
      </c>
      <c r="H2" t="n">
        <v>1</v>
      </c>
      <c r="I2" t="n">
        <v>0</v>
      </c>
      <c r="J2" t="n">
        <v>-1</v>
      </c>
      <c r="K2" t="n">
        <v>-1</v>
      </c>
      <c r="L2">
        <f>HYPERLINK("https://www.defined.fi/sol/2jfmsGtcBpF4qQxztyBqhZmrtTf8tCNv7o98kwwSpump?maker=9SkVetBKeJYwxen42eozNY4eyafBU3Zm1LDEZSBXRNY8","https://www.defined.fi/sol/2jfmsGtcBpF4qQxztyBqhZmrtTf8tCNv7o98kwwSpump?maker=9SkVetBKeJYwxen42eozNY4eyafBU3Zm1LDEZSBXRNY8")</f>
        <v/>
      </c>
      <c r="M2">
        <f>HYPERLINK("https://dexscreener.com/solana/2jfmsGtcBpF4qQxztyBqhZmrtTf8tCNv7o98kwwSpump?maker=9SkVetBKeJYwxen42eozNY4eyafBU3Zm1LDEZSBXRNY8","https://dexscreener.com/solana/2jfmsGtcBpF4qQxztyBqhZmrtTf8tCNv7o98kwwSpump?maker=9SkVetBKeJYwxen42eozNY4eyafBU3Zm1LDEZSBXRNY8")</f>
        <v/>
      </c>
    </row>
    <row r="3">
      <c r="A3" t="inlineStr">
        <is>
          <t>8XgSvP4iMbBeQDnC9i4odSGeG4h3QoLJ58avjLBnpump</t>
        </is>
      </c>
      <c r="B3" t="inlineStr">
        <is>
          <t>LLMtheism</t>
        </is>
      </c>
      <c r="C3" t="n">
        <v>0</v>
      </c>
      <c r="D3" t="n">
        <v>-2.39</v>
      </c>
      <c r="E3" t="n">
        <v>-0.61</v>
      </c>
      <c r="F3" t="n">
        <v>3.89</v>
      </c>
      <c r="G3" t="n">
        <v>1.5</v>
      </c>
      <c r="H3" t="n">
        <v>2</v>
      </c>
      <c r="I3" t="n">
        <v>1</v>
      </c>
      <c r="J3" t="n">
        <v>-1</v>
      </c>
      <c r="K3" t="n">
        <v>-1</v>
      </c>
      <c r="L3">
        <f>HYPERLINK("https://www.defined.fi/sol/8XgSvP4iMbBeQDnC9i4odSGeG4h3QoLJ58avjLBnpump?maker=9SkVetBKeJYwxen42eozNY4eyafBU3Zm1LDEZSBXRNY8","https://www.defined.fi/sol/8XgSvP4iMbBeQDnC9i4odSGeG4h3QoLJ58avjLBnpump?maker=9SkVetBKeJYwxen42eozNY4eyafBU3Zm1LDEZSBXRNY8")</f>
        <v/>
      </c>
      <c r="M3">
        <f>HYPERLINK("https://dexscreener.com/solana/8XgSvP4iMbBeQDnC9i4odSGeG4h3QoLJ58avjLBnpump?maker=9SkVetBKeJYwxen42eozNY4eyafBU3Zm1LDEZSBXRNY8","https://dexscreener.com/solana/8XgSvP4iMbBeQDnC9i4odSGeG4h3QoLJ58avjLBnpump?maker=9SkVetBKeJYwxen42eozNY4eyafBU3Zm1LDEZSBXRNY8")</f>
        <v/>
      </c>
    </row>
    <row r="4">
      <c r="A4" t="inlineStr">
        <is>
          <t>AfR8kzgJwJKtZB4A6JzaVa1bmfbQfXE4JJie1aejpump</t>
        </is>
      </c>
      <c r="B4" t="inlineStr">
        <is>
          <t>daemonism</t>
        </is>
      </c>
      <c r="C4" t="n">
        <v>0</v>
      </c>
      <c r="D4" t="n">
        <v>-6.09</v>
      </c>
      <c r="E4" t="n">
        <v>-0.57</v>
      </c>
      <c r="F4" t="n">
        <v>10.74</v>
      </c>
      <c r="G4" t="n">
        <v>4.17</v>
      </c>
      <c r="H4" t="n">
        <v>12</v>
      </c>
      <c r="I4" t="n">
        <v>3</v>
      </c>
      <c r="J4" t="n">
        <v>-1</v>
      </c>
      <c r="K4" t="n">
        <v>-1</v>
      </c>
      <c r="L4">
        <f>HYPERLINK("https://www.defined.fi/sol/AfR8kzgJwJKtZB4A6JzaVa1bmfbQfXE4JJie1aejpump?maker=9SkVetBKeJYwxen42eozNY4eyafBU3Zm1LDEZSBXRNY8","https://www.defined.fi/sol/AfR8kzgJwJKtZB4A6JzaVa1bmfbQfXE4JJie1aejpump?maker=9SkVetBKeJYwxen42eozNY4eyafBU3Zm1LDEZSBXRNY8")</f>
        <v/>
      </c>
      <c r="M4">
        <f>HYPERLINK("https://dexscreener.com/solana/AfR8kzgJwJKtZB4A6JzaVa1bmfbQfXE4JJie1aejpump?maker=9SkVetBKeJYwxen42eozNY4eyafBU3Zm1LDEZSBXRNY8","https://dexscreener.com/solana/AfR8kzgJwJKtZB4A6JzaVa1bmfbQfXE4JJie1aejpump?maker=9SkVetBKeJYwxen42eozNY4eyafBU3Zm1LDEZSBXRNY8")</f>
        <v/>
      </c>
    </row>
    <row r="5">
      <c r="A5" t="inlineStr">
        <is>
          <t>5go2bNAfofRJjmoFqqB3hGBKvRM1eWUceSYVNYrppump</t>
        </is>
      </c>
      <c r="B5" t="inlineStr">
        <is>
          <t>kundalini</t>
        </is>
      </c>
      <c r="C5" t="n">
        <v>0</v>
      </c>
      <c r="D5" t="n">
        <v>-0.125</v>
      </c>
      <c r="E5" t="n">
        <v>-1</v>
      </c>
      <c r="F5" t="n">
        <v>0.8120000000000001</v>
      </c>
      <c r="G5" t="n">
        <v>0.6879999999999999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HYPERLINK("https://www.defined.fi/sol/5go2bNAfofRJjmoFqqB3hGBKvRM1eWUceSYVNYrppump?maker=9SkVetBKeJYwxen42eozNY4eyafBU3Zm1LDEZSBXRNY8","https://www.defined.fi/sol/5go2bNAfofRJjmoFqqB3hGBKvRM1eWUceSYVNYrppump?maker=9SkVetBKeJYwxen42eozNY4eyafBU3Zm1LDEZSBXRNY8")</f>
        <v/>
      </c>
      <c r="M5">
        <f>HYPERLINK("https://dexscreener.com/solana/5go2bNAfofRJjmoFqqB3hGBKvRM1eWUceSYVNYrppump?maker=9SkVetBKeJYwxen42eozNY4eyafBU3Zm1LDEZSBXRNY8","https://dexscreener.com/solana/5go2bNAfofRJjmoFqqB3hGBKvRM1eWUceSYVNYrppump?maker=9SkVetBKeJYwxen42eozNY4eyafBU3Zm1LDEZSBXRNY8")</f>
        <v/>
      </c>
    </row>
    <row r="6">
      <c r="A6" t="inlineStr">
        <is>
          <t>JEHYnb3BcTHT62iJhNobMgJfuGr4LCdpUz5nMQsNpump</t>
        </is>
      </c>
      <c r="B6" t="inlineStr">
        <is>
          <t>x982a{j:+.</t>
        </is>
      </c>
      <c r="C6" t="n">
        <v>0</v>
      </c>
      <c r="D6" t="n">
        <v>-0.077</v>
      </c>
      <c r="E6" t="n">
        <v>-0.09</v>
      </c>
      <c r="F6" t="n">
        <v>0.872</v>
      </c>
      <c r="G6" t="n">
        <v>0.796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HYPERLINK("https://www.defined.fi/sol/JEHYnb3BcTHT62iJhNobMgJfuGr4LCdpUz5nMQsNpump?maker=9SkVetBKeJYwxen42eozNY4eyafBU3Zm1LDEZSBXRNY8","https://www.defined.fi/sol/JEHYnb3BcTHT62iJhNobMgJfuGr4LCdpUz5nMQsNpump?maker=9SkVetBKeJYwxen42eozNY4eyafBU3Zm1LDEZSBXRNY8")</f>
        <v/>
      </c>
      <c r="M6">
        <f>HYPERLINK("https://dexscreener.com/solana/JEHYnb3BcTHT62iJhNobMgJfuGr4LCdpUz5nMQsNpump?maker=9SkVetBKeJYwxen42eozNY4eyafBU3Zm1LDEZSBXRNY8","https://dexscreener.com/solana/JEHYnb3BcTHT62iJhNobMgJfuGr4LCdpUz5nMQsNpump?maker=9SkVetBKeJYwxen42eozNY4eyafBU3Zm1LDEZSBXRNY8")</f>
        <v/>
      </c>
    </row>
    <row r="7">
      <c r="A7" t="inlineStr">
        <is>
          <t>Fwo7NLeWSmJWPcmbLbAZfCaKwwUTsuEy2i1devj2pump</t>
        </is>
      </c>
      <c r="B7" t="inlineStr">
        <is>
          <t>AINirvana</t>
        </is>
      </c>
      <c r="C7" t="n">
        <v>0</v>
      </c>
      <c r="D7" t="n">
        <v>-0.01</v>
      </c>
      <c r="E7" t="n">
        <v>-0.01</v>
      </c>
      <c r="F7" t="n">
        <v>0.788</v>
      </c>
      <c r="G7" t="n">
        <v>0.778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HYPERLINK("https://www.defined.fi/sol/Fwo7NLeWSmJWPcmbLbAZfCaKwwUTsuEy2i1devj2pump?maker=9SkVetBKeJYwxen42eozNY4eyafBU3Zm1LDEZSBXRNY8","https://www.defined.fi/sol/Fwo7NLeWSmJWPcmbLbAZfCaKwwUTsuEy2i1devj2pump?maker=9SkVetBKeJYwxen42eozNY4eyafBU3Zm1LDEZSBXRNY8")</f>
        <v/>
      </c>
      <c r="M7">
        <f>HYPERLINK("https://dexscreener.com/solana/Fwo7NLeWSmJWPcmbLbAZfCaKwwUTsuEy2i1devj2pump?maker=9SkVetBKeJYwxen42eozNY4eyafBU3Zm1LDEZSBXRNY8","https://dexscreener.com/solana/Fwo7NLeWSmJWPcmbLbAZfCaKwwUTsuEy2i1devj2pump?maker=9SkVetBKeJYwxen42eozNY4eyafBU3Zm1LDEZSBXRNY8")</f>
        <v/>
      </c>
    </row>
    <row r="8">
      <c r="A8" t="inlineStr">
        <is>
          <t>CLmkmdeeDqZRciDPrpVS8JtFj2g1hh8U4XQmQishpump</t>
        </is>
      </c>
      <c r="B8" t="inlineStr">
        <is>
          <t>GASPODE</t>
        </is>
      </c>
      <c r="C8" t="n">
        <v>0</v>
      </c>
      <c r="D8" t="n">
        <v>0.759</v>
      </c>
      <c r="E8" t="n">
        <v>0.26</v>
      </c>
      <c r="F8" t="n">
        <v>2.92</v>
      </c>
      <c r="G8" t="n">
        <v>3.68</v>
      </c>
      <c r="H8" t="n">
        <v>1</v>
      </c>
      <c r="I8" t="n">
        <v>2</v>
      </c>
      <c r="J8" t="n">
        <v>-1</v>
      </c>
      <c r="K8" t="n">
        <v>-1</v>
      </c>
      <c r="L8">
        <f>HYPERLINK("https://www.defined.fi/sol/CLmkmdeeDqZRciDPrpVS8JtFj2g1hh8U4XQmQishpump?maker=9SkVetBKeJYwxen42eozNY4eyafBU3Zm1LDEZSBXRNY8","https://www.defined.fi/sol/CLmkmdeeDqZRciDPrpVS8JtFj2g1hh8U4XQmQishpump?maker=9SkVetBKeJYwxen42eozNY4eyafBU3Zm1LDEZSBXRNY8")</f>
        <v/>
      </c>
      <c r="M8">
        <f>HYPERLINK("https://dexscreener.com/solana/CLmkmdeeDqZRciDPrpVS8JtFj2g1hh8U4XQmQishpump?maker=9SkVetBKeJYwxen42eozNY4eyafBU3Zm1LDEZSBXRNY8","https://dexscreener.com/solana/CLmkmdeeDqZRciDPrpVS8JtFj2g1hh8U4XQmQishpump?maker=9SkVetBKeJYwxen42eozNY4eyafBU3Zm1LDEZSBXRNY8")</f>
        <v/>
      </c>
    </row>
    <row r="9">
      <c r="A9" t="inlineStr">
        <is>
          <t>9xS8rDCu33xv11t3MqQKMRxNxhNa6XXUFugXwRwgpump</t>
        </is>
      </c>
      <c r="B9" t="inlineStr">
        <is>
          <t>GNON3D</t>
        </is>
      </c>
      <c r="C9" t="n">
        <v>0</v>
      </c>
      <c r="D9" t="n">
        <v>-0.831</v>
      </c>
      <c r="E9" t="n">
        <v>-1</v>
      </c>
      <c r="F9" t="n">
        <v>1.52</v>
      </c>
      <c r="G9" t="n">
        <v>0.6919999999999999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HYPERLINK("https://www.defined.fi/sol/9xS8rDCu33xv11t3MqQKMRxNxhNa6XXUFugXwRwgpump?maker=9SkVetBKeJYwxen42eozNY4eyafBU3Zm1LDEZSBXRNY8","https://www.defined.fi/sol/9xS8rDCu33xv11t3MqQKMRxNxhNa6XXUFugXwRwgpump?maker=9SkVetBKeJYwxen42eozNY4eyafBU3Zm1LDEZSBXRNY8")</f>
        <v/>
      </c>
      <c r="M9">
        <f>HYPERLINK("https://dexscreener.com/solana/9xS8rDCu33xv11t3MqQKMRxNxhNa6XXUFugXwRwgpump?maker=9SkVetBKeJYwxen42eozNY4eyafBU3Zm1LDEZSBXRNY8","https://dexscreener.com/solana/9xS8rDCu33xv11t3MqQKMRxNxhNa6XXUFugXwRwgpump?maker=9SkVetBKeJYwxen42eozNY4eyafBU3Zm1LDEZSBXRNY8")</f>
        <v/>
      </c>
    </row>
    <row r="10">
      <c r="A10" t="inlineStr">
        <is>
          <t>3Ei8SaoL4JWZv1XsWePqiAjVtb7QtpJbV2TSuURmpump</t>
        </is>
      </c>
      <c r="B10" t="inlineStr">
        <is>
          <t>Kiri</t>
        </is>
      </c>
      <c r="C10" t="n">
        <v>1</v>
      </c>
      <c r="D10" t="n">
        <v>-1.86</v>
      </c>
      <c r="E10" t="n">
        <v>-0.3</v>
      </c>
      <c r="F10" t="n">
        <v>6.21</v>
      </c>
      <c r="G10" t="n">
        <v>4.35</v>
      </c>
      <c r="H10" t="n">
        <v>4</v>
      </c>
      <c r="I10" t="n">
        <v>2</v>
      </c>
      <c r="J10" t="n">
        <v>-1</v>
      </c>
      <c r="K10" t="n">
        <v>-1</v>
      </c>
      <c r="L10">
        <f>HYPERLINK("https://www.defined.fi/sol/3Ei8SaoL4JWZv1XsWePqiAjVtb7QtpJbV2TSuURmpump?maker=9SkVetBKeJYwxen42eozNY4eyafBU3Zm1LDEZSBXRNY8","https://www.defined.fi/sol/3Ei8SaoL4JWZv1XsWePqiAjVtb7QtpJbV2TSuURmpump?maker=9SkVetBKeJYwxen42eozNY4eyafBU3Zm1LDEZSBXRNY8")</f>
        <v/>
      </c>
      <c r="M10">
        <f>HYPERLINK("https://dexscreener.com/solana/3Ei8SaoL4JWZv1XsWePqiAjVtb7QtpJbV2TSuURmpump?maker=9SkVetBKeJYwxen42eozNY4eyafBU3Zm1LDEZSBXRNY8","https://dexscreener.com/solana/3Ei8SaoL4JWZv1XsWePqiAjVtb7QtpJbV2TSuURmpump?maker=9SkVetBKeJYwxen42eozNY4eyafBU3Zm1LDEZSBXRNY8")</f>
        <v/>
      </c>
    </row>
    <row r="11">
      <c r="A11" t="inlineStr">
        <is>
          <t>9wtFqbMCFDLwgEboVs3WJhVG2VgwdFBo3osqtqgXpump</t>
        </is>
      </c>
      <c r="B11" t="inlineStr">
        <is>
          <t>TEAPOT</t>
        </is>
      </c>
      <c r="C11" t="n">
        <v>1</v>
      </c>
      <c r="D11" t="n">
        <v>-1.85</v>
      </c>
      <c r="E11" t="n">
        <v>-0.4</v>
      </c>
      <c r="F11" t="n">
        <v>4.66</v>
      </c>
      <c r="G11" t="n">
        <v>2.81</v>
      </c>
      <c r="H11" t="n">
        <v>2</v>
      </c>
      <c r="I11" t="n">
        <v>1</v>
      </c>
      <c r="J11" t="n">
        <v>-1</v>
      </c>
      <c r="K11" t="n">
        <v>-1</v>
      </c>
      <c r="L11">
        <f>HYPERLINK("https://www.defined.fi/sol/9wtFqbMCFDLwgEboVs3WJhVG2VgwdFBo3osqtqgXpump?maker=9SkVetBKeJYwxen42eozNY4eyafBU3Zm1LDEZSBXRNY8","https://www.defined.fi/sol/9wtFqbMCFDLwgEboVs3WJhVG2VgwdFBo3osqtqgXpump?maker=9SkVetBKeJYwxen42eozNY4eyafBU3Zm1LDEZSBXRNY8")</f>
        <v/>
      </c>
      <c r="M11">
        <f>HYPERLINK("https://dexscreener.com/solana/9wtFqbMCFDLwgEboVs3WJhVG2VgwdFBo3osqtqgXpump?maker=9SkVetBKeJYwxen42eozNY4eyafBU3Zm1LDEZSBXRNY8","https://dexscreener.com/solana/9wtFqbMCFDLwgEboVs3WJhVG2VgwdFBo3osqtqgXpump?maker=9SkVetBKeJYwxen42eozNY4eyafBU3Zm1LDEZSBXRNY8")</f>
        <v/>
      </c>
    </row>
    <row r="12">
      <c r="A12" t="inlineStr">
        <is>
          <t>FCGDDio5DuhujHcRQCDbXHnrcSA4pUGg2haNt7S2pump</t>
        </is>
      </c>
      <c r="B12" t="inlineStr">
        <is>
          <t>AirheadFun</t>
        </is>
      </c>
      <c r="C12" t="n">
        <v>1</v>
      </c>
      <c r="D12" t="n">
        <v>0.578</v>
      </c>
      <c r="E12" t="n">
        <v>0.2</v>
      </c>
      <c r="F12" t="n">
        <v>2.92</v>
      </c>
      <c r="G12" t="n">
        <v>3.5</v>
      </c>
      <c r="H12" t="n">
        <v>2</v>
      </c>
      <c r="I12" t="n">
        <v>2</v>
      </c>
      <c r="J12" t="n">
        <v>-1</v>
      </c>
      <c r="K12" t="n">
        <v>-1</v>
      </c>
      <c r="L12">
        <f>HYPERLINK("https://www.defined.fi/sol/FCGDDio5DuhujHcRQCDbXHnrcSA4pUGg2haNt7S2pump?maker=9SkVetBKeJYwxen42eozNY4eyafBU3Zm1LDEZSBXRNY8","https://www.defined.fi/sol/FCGDDio5DuhujHcRQCDbXHnrcSA4pUGg2haNt7S2pump?maker=9SkVetBKeJYwxen42eozNY4eyafBU3Zm1LDEZSBXRNY8")</f>
        <v/>
      </c>
      <c r="M12">
        <f>HYPERLINK("https://dexscreener.com/solana/FCGDDio5DuhujHcRQCDbXHnrcSA4pUGg2haNt7S2pump?maker=9SkVetBKeJYwxen42eozNY4eyafBU3Zm1LDEZSBXRNY8","https://dexscreener.com/solana/FCGDDio5DuhujHcRQCDbXHnrcSA4pUGg2haNt7S2pump?maker=9SkVetBKeJYwxen42eozNY4eyafBU3Zm1LDEZSBXRNY8")</f>
        <v/>
      </c>
    </row>
    <row r="13">
      <c r="A13" t="inlineStr">
        <is>
          <t>EYM9RgX3S7QqdzUVXK2UuVsy4SH81FX8FHCYqQe1pump</t>
        </is>
      </c>
      <c r="B13" t="inlineStr">
        <is>
          <t>VICTIM</t>
        </is>
      </c>
      <c r="C13" t="n">
        <v>1</v>
      </c>
      <c r="D13" t="n">
        <v>-0.511</v>
      </c>
      <c r="E13" t="n">
        <v>-0.26</v>
      </c>
      <c r="F13" t="n">
        <v>1.94</v>
      </c>
      <c r="G13" t="n">
        <v>1.43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HYPERLINK("https://www.defined.fi/sol/EYM9RgX3S7QqdzUVXK2UuVsy4SH81FX8FHCYqQe1pump?maker=9SkVetBKeJYwxen42eozNY4eyafBU3Zm1LDEZSBXRNY8","https://www.defined.fi/sol/EYM9RgX3S7QqdzUVXK2UuVsy4SH81FX8FHCYqQe1pump?maker=9SkVetBKeJYwxen42eozNY4eyafBU3Zm1LDEZSBXRNY8")</f>
        <v/>
      </c>
      <c r="M13">
        <f>HYPERLINK("https://dexscreener.com/solana/EYM9RgX3S7QqdzUVXK2UuVsy4SH81FX8FHCYqQe1pump?maker=9SkVetBKeJYwxen42eozNY4eyafBU3Zm1LDEZSBXRNY8","https://dexscreener.com/solana/EYM9RgX3S7QqdzUVXK2UuVsy4SH81FX8FHCYqQe1pump?maker=9SkVetBKeJYwxen42eozNY4eyafBU3Zm1LDEZSBXRNY8")</f>
        <v/>
      </c>
    </row>
    <row r="14">
      <c r="A14" t="inlineStr">
        <is>
          <t>ETZDTrZp1tWSTPHf22cyUXiv5xGzXuBFEwJAsE8ypump</t>
        </is>
      </c>
      <c r="B14" t="inlineStr">
        <is>
          <t>xcog</t>
        </is>
      </c>
      <c r="C14" t="n">
        <v>1</v>
      </c>
      <c r="D14" t="n">
        <v>39</v>
      </c>
      <c r="E14" t="n">
        <v>14</v>
      </c>
      <c r="F14" t="n">
        <v>2.7</v>
      </c>
      <c r="G14" t="n">
        <v>41.7</v>
      </c>
      <c r="H14" t="n">
        <v>1</v>
      </c>
      <c r="I14" t="n">
        <v>7</v>
      </c>
      <c r="J14" t="n">
        <v>-1</v>
      </c>
      <c r="K14" t="n">
        <v>-1</v>
      </c>
      <c r="L14">
        <f>HYPERLINK("https://www.defined.fi/sol/ETZDTrZp1tWSTPHf22cyUXiv5xGzXuBFEwJAsE8ypump?maker=9SkVetBKeJYwxen42eozNY4eyafBU3Zm1LDEZSBXRNY8","https://www.defined.fi/sol/ETZDTrZp1tWSTPHf22cyUXiv5xGzXuBFEwJAsE8ypump?maker=9SkVetBKeJYwxen42eozNY4eyafBU3Zm1LDEZSBXRNY8")</f>
        <v/>
      </c>
      <c r="M14">
        <f>HYPERLINK("https://dexscreener.com/solana/ETZDTrZp1tWSTPHf22cyUXiv5xGzXuBFEwJAsE8ypump?maker=9SkVetBKeJYwxen42eozNY4eyafBU3Zm1LDEZSBXRNY8","https://dexscreener.com/solana/ETZDTrZp1tWSTPHf22cyUXiv5xGzXuBFEwJAsE8ypump?maker=9SkVetBKeJYwxen42eozNY4eyafBU3Zm1LDEZSBXRNY8")</f>
        <v/>
      </c>
    </row>
    <row r="15">
      <c r="A15" t="inlineStr">
        <is>
          <t>2iDaSjLGQxab2oSyvTfVQvZf2xNdniWCG7R8SR5hpump</t>
        </is>
      </c>
      <c r="B15" t="inlineStr">
        <is>
          <t>INFOPUSSY</t>
        </is>
      </c>
      <c r="C15" t="n">
        <v>1</v>
      </c>
      <c r="D15" t="n">
        <v>-1.98</v>
      </c>
      <c r="E15" t="n">
        <v>-0.68</v>
      </c>
      <c r="F15" t="n">
        <v>2.92</v>
      </c>
      <c r="G15" t="n">
        <v>0.9370000000000001</v>
      </c>
      <c r="H15" t="n">
        <v>2</v>
      </c>
      <c r="I15" t="n">
        <v>1</v>
      </c>
      <c r="J15" t="n">
        <v>-1</v>
      </c>
      <c r="K15" t="n">
        <v>-1</v>
      </c>
      <c r="L15">
        <f>HYPERLINK("https://www.defined.fi/sol/2iDaSjLGQxab2oSyvTfVQvZf2xNdniWCG7R8SR5hpump?maker=9SkVetBKeJYwxen42eozNY4eyafBU3Zm1LDEZSBXRNY8","https://www.defined.fi/sol/2iDaSjLGQxab2oSyvTfVQvZf2xNdniWCG7R8SR5hpump?maker=9SkVetBKeJYwxen42eozNY4eyafBU3Zm1LDEZSBXRNY8")</f>
        <v/>
      </c>
      <c r="M15">
        <f>HYPERLINK("https://dexscreener.com/solana/2iDaSjLGQxab2oSyvTfVQvZf2xNdniWCG7R8SR5hpump?maker=9SkVetBKeJYwxen42eozNY4eyafBU3Zm1LDEZSBXRNY8","https://dexscreener.com/solana/2iDaSjLGQxab2oSyvTfVQvZf2xNdniWCG7R8SR5hpump?maker=9SkVetBKeJYwxen42eozNY4eyafBU3Zm1LDEZSBXRNY8")</f>
        <v/>
      </c>
    </row>
    <row r="16">
      <c r="A16" t="inlineStr">
        <is>
          <t>9NxRqJWLKTvVaevx5eZne8QyRutVDohF1vAR4sywpump</t>
        </is>
      </c>
      <c r="B16" t="inlineStr">
        <is>
          <t>Effective</t>
        </is>
      </c>
      <c r="C16" t="n">
        <v>1</v>
      </c>
      <c r="D16" t="n">
        <v>11.18</v>
      </c>
      <c r="E16" t="n">
        <v>5.07</v>
      </c>
      <c r="F16" t="n">
        <v>2.21</v>
      </c>
      <c r="G16" t="n">
        <v>13.39</v>
      </c>
      <c r="H16" t="n">
        <v>2</v>
      </c>
      <c r="I16" t="n">
        <v>7</v>
      </c>
      <c r="J16" t="n">
        <v>-1</v>
      </c>
      <c r="K16" t="n">
        <v>-1</v>
      </c>
      <c r="L16">
        <f>HYPERLINK("https://www.defined.fi/sol/9NxRqJWLKTvVaevx5eZne8QyRutVDohF1vAR4sywpump?maker=9SkVetBKeJYwxen42eozNY4eyafBU3Zm1LDEZSBXRNY8","https://www.defined.fi/sol/9NxRqJWLKTvVaevx5eZne8QyRutVDohF1vAR4sywpump?maker=9SkVetBKeJYwxen42eozNY4eyafBU3Zm1LDEZSBXRNY8")</f>
        <v/>
      </c>
      <c r="M16">
        <f>HYPERLINK("https://dexscreener.com/solana/9NxRqJWLKTvVaevx5eZne8QyRutVDohF1vAR4sywpump?maker=9SkVetBKeJYwxen42eozNY4eyafBU3Zm1LDEZSBXRNY8","https://dexscreener.com/solana/9NxRqJWLKTvVaevx5eZne8QyRutVDohF1vAR4sywpump?maker=9SkVetBKeJYwxen42eozNY4eyafBU3Zm1LDEZSBXRNY8")</f>
        <v/>
      </c>
    </row>
    <row r="17">
      <c r="A17" t="inlineStr">
        <is>
          <t>J5tXLKfpQtGwtpkUfgghmtvfMbcAairCXR8KuDhipump</t>
        </is>
      </c>
      <c r="B17" t="inlineStr">
        <is>
          <t>BabyChad</t>
        </is>
      </c>
      <c r="C17" t="n">
        <v>1</v>
      </c>
      <c r="D17" t="n">
        <v>0.296</v>
      </c>
      <c r="E17" t="n">
        <v>0.15</v>
      </c>
      <c r="F17" t="n">
        <v>1.96</v>
      </c>
      <c r="G17" t="n">
        <v>2.25</v>
      </c>
      <c r="H17" t="n">
        <v>2</v>
      </c>
      <c r="I17" t="n">
        <v>2</v>
      </c>
      <c r="J17" t="n">
        <v>-1</v>
      </c>
      <c r="K17" t="n">
        <v>-1</v>
      </c>
      <c r="L17">
        <f>HYPERLINK("https://www.defined.fi/sol/J5tXLKfpQtGwtpkUfgghmtvfMbcAairCXR8KuDhipump?maker=9SkVetBKeJYwxen42eozNY4eyafBU3Zm1LDEZSBXRNY8","https://www.defined.fi/sol/J5tXLKfpQtGwtpkUfgghmtvfMbcAairCXR8KuDhipump?maker=9SkVetBKeJYwxen42eozNY4eyafBU3Zm1LDEZSBXRNY8")</f>
        <v/>
      </c>
      <c r="M17">
        <f>HYPERLINK("https://dexscreener.com/solana/J5tXLKfpQtGwtpkUfgghmtvfMbcAairCXR8KuDhipump?maker=9SkVetBKeJYwxen42eozNY4eyafBU3Zm1LDEZSBXRNY8","https://dexscreener.com/solana/J5tXLKfpQtGwtpkUfgghmtvfMbcAairCXR8KuDhipump?maker=9SkVetBKeJYwxen42eozNY4eyafBU3Zm1LDEZSBXRNY8")</f>
        <v/>
      </c>
    </row>
    <row r="18">
      <c r="A18" t="inlineStr">
        <is>
          <t>GdZsQrkVT6Rr3ykhFzPZwaiWeqT4abAmvPaHjbNbpump</t>
        </is>
      </c>
      <c r="B18" t="inlineStr">
        <is>
          <t>BAKSO</t>
        </is>
      </c>
      <c r="C18" t="n">
        <v>1</v>
      </c>
      <c r="D18" t="n">
        <v>0</v>
      </c>
      <c r="E18" t="n">
        <v>-1</v>
      </c>
      <c r="F18" t="n">
        <v>0</v>
      </c>
      <c r="G18" t="n">
        <v>0.493</v>
      </c>
      <c r="H18" t="n">
        <v>0</v>
      </c>
      <c r="I18" t="n">
        <v>1</v>
      </c>
      <c r="J18" t="n">
        <v>-1</v>
      </c>
      <c r="K18" t="n">
        <v>-1</v>
      </c>
      <c r="L18">
        <f>HYPERLINK("https://www.defined.fi/sol/GdZsQrkVT6Rr3ykhFzPZwaiWeqT4abAmvPaHjbNbpump?maker=9SkVetBKeJYwxen42eozNY4eyafBU3Zm1LDEZSBXRNY8","https://www.defined.fi/sol/GdZsQrkVT6Rr3ykhFzPZwaiWeqT4abAmvPaHjbNbpump?maker=9SkVetBKeJYwxen42eozNY4eyafBU3Zm1LDEZSBXRNY8")</f>
        <v/>
      </c>
      <c r="M18">
        <f>HYPERLINK("https://dexscreener.com/solana/GdZsQrkVT6Rr3ykhFzPZwaiWeqT4abAmvPaHjbNbpump?maker=9SkVetBKeJYwxen42eozNY4eyafBU3Zm1LDEZSBXRNY8","https://dexscreener.com/solana/GdZsQrkVT6Rr3ykhFzPZwaiWeqT4abAmvPaHjbNbpump?maker=9SkVetBKeJYwxen42eozNY4eyafBU3Zm1LDEZSBXRNY8")</f>
        <v/>
      </c>
    </row>
    <row r="19">
      <c r="A19" t="inlineStr">
        <is>
          <t>DbLX7qixm3MtruPNuQEnVYu8QFDoxMDu3wx19GCLpump</t>
        </is>
      </c>
      <c r="B19" t="inlineStr">
        <is>
          <t>word</t>
        </is>
      </c>
      <c r="C19" t="n">
        <v>1</v>
      </c>
      <c r="D19" t="n">
        <v>-0.719</v>
      </c>
      <c r="E19" t="n">
        <v>-0.73</v>
      </c>
      <c r="F19" t="n">
        <v>0.983</v>
      </c>
      <c r="G19" t="n">
        <v>0.264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HYPERLINK("https://www.defined.fi/sol/DbLX7qixm3MtruPNuQEnVYu8QFDoxMDu3wx19GCLpump?maker=9SkVetBKeJYwxen42eozNY4eyafBU3Zm1LDEZSBXRNY8","https://www.defined.fi/sol/DbLX7qixm3MtruPNuQEnVYu8QFDoxMDu3wx19GCLpump?maker=9SkVetBKeJYwxen42eozNY4eyafBU3Zm1LDEZSBXRNY8")</f>
        <v/>
      </c>
      <c r="M19">
        <f>HYPERLINK("https://dexscreener.com/solana/DbLX7qixm3MtruPNuQEnVYu8QFDoxMDu3wx19GCLpump?maker=9SkVetBKeJYwxen42eozNY4eyafBU3Zm1LDEZSBXRNY8","https://dexscreener.com/solana/DbLX7qixm3MtruPNuQEnVYu8QFDoxMDu3wx19GCLpump?maker=9SkVetBKeJYwxen42eozNY4eyafBU3Zm1LDEZSBXRNY8")</f>
        <v/>
      </c>
    </row>
    <row r="20">
      <c r="A20" t="inlineStr">
        <is>
          <t>FQ1tyso61AH1tzodyJfSwmzsD3GToybbRNoZxUBz21p8</t>
        </is>
      </c>
      <c r="B20" t="inlineStr">
        <is>
          <t>vvaifu</t>
        </is>
      </c>
      <c r="C20" t="n">
        <v>1</v>
      </c>
      <c r="D20" t="n">
        <v>-0.787</v>
      </c>
      <c r="E20" t="n">
        <v>-0.8</v>
      </c>
      <c r="F20" t="n">
        <v>0.983</v>
      </c>
      <c r="G20" t="n">
        <v>0.196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HYPERLINK("https://www.defined.fi/sol/FQ1tyso61AH1tzodyJfSwmzsD3GToybbRNoZxUBz21p8?maker=9SkVetBKeJYwxen42eozNY4eyafBU3Zm1LDEZSBXRNY8","https://www.defined.fi/sol/FQ1tyso61AH1tzodyJfSwmzsD3GToybbRNoZxUBz21p8?maker=9SkVetBKeJYwxen42eozNY4eyafBU3Zm1LDEZSBXRNY8")</f>
        <v/>
      </c>
      <c r="M20">
        <f>HYPERLINK("https://dexscreener.com/solana/FQ1tyso61AH1tzodyJfSwmzsD3GToybbRNoZxUBz21p8?maker=9SkVetBKeJYwxen42eozNY4eyafBU3Zm1LDEZSBXRNY8","https://dexscreener.com/solana/FQ1tyso61AH1tzodyJfSwmzsD3GToybbRNoZxUBz21p8?maker=9SkVetBKeJYwxen42eozNY4eyafBU3Zm1LDEZSBXRNY8")</f>
        <v/>
      </c>
    </row>
    <row r="21">
      <c r="A21" t="inlineStr">
        <is>
          <t>DJ5B5VnsdbEodP9nWhLaCoaF8xsrHmQyYrTDkSLchSiR</t>
        </is>
      </c>
      <c r="B21" t="inlineStr">
        <is>
          <t>SHLOMS</t>
        </is>
      </c>
      <c r="C21" t="n">
        <v>1</v>
      </c>
      <c r="D21" t="n">
        <v>-0.393</v>
      </c>
      <c r="E21" t="n">
        <v>-1</v>
      </c>
      <c r="F21" t="n">
        <v>1.09</v>
      </c>
      <c r="G21" t="n">
        <v>0.694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HYPERLINK("https://www.defined.fi/sol/DJ5B5VnsdbEodP9nWhLaCoaF8xsrHmQyYrTDkSLchSiR?maker=9SkVetBKeJYwxen42eozNY4eyafBU3Zm1LDEZSBXRNY8","https://www.defined.fi/sol/DJ5B5VnsdbEodP9nWhLaCoaF8xsrHmQyYrTDkSLchSiR?maker=9SkVetBKeJYwxen42eozNY4eyafBU3Zm1LDEZSBXRNY8")</f>
        <v/>
      </c>
      <c r="M21">
        <f>HYPERLINK("https://dexscreener.com/solana/DJ5B5VnsdbEodP9nWhLaCoaF8xsrHmQyYrTDkSLchSiR?maker=9SkVetBKeJYwxen42eozNY4eyafBU3Zm1LDEZSBXRNY8","https://dexscreener.com/solana/DJ5B5VnsdbEodP9nWhLaCoaF8xsrHmQyYrTDkSLchSiR?maker=9SkVetBKeJYwxen42eozNY4eyafBU3Zm1LDEZSBXRNY8")</f>
        <v/>
      </c>
    </row>
    <row r="22">
      <c r="A22" t="inlineStr">
        <is>
          <t>HwyidtZCdYAW1EsihMwxFLtMJkVWn3EdJcBGXnM1pump</t>
        </is>
      </c>
      <c r="B22" t="inlineStr">
        <is>
          <t>Decay</t>
        </is>
      </c>
      <c r="C22" t="n">
        <v>1</v>
      </c>
      <c r="D22" t="n">
        <v>-1.87</v>
      </c>
      <c r="E22" t="n">
        <v>-0.97</v>
      </c>
      <c r="F22" t="n">
        <v>1.93</v>
      </c>
      <c r="G22" t="n">
        <v>0.06</v>
      </c>
      <c r="H22" t="n">
        <v>1</v>
      </c>
      <c r="I22" t="n">
        <v>1</v>
      </c>
      <c r="J22" t="n">
        <v>-1</v>
      </c>
      <c r="K22" t="n">
        <v>-1</v>
      </c>
      <c r="L22">
        <f>HYPERLINK("https://www.defined.fi/sol/HwyidtZCdYAW1EsihMwxFLtMJkVWn3EdJcBGXnM1pump?maker=9SkVetBKeJYwxen42eozNY4eyafBU3Zm1LDEZSBXRNY8","https://www.defined.fi/sol/HwyidtZCdYAW1EsihMwxFLtMJkVWn3EdJcBGXnM1pump?maker=9SkVetBKeJYwxen42eozNY4eyafBU3Zm1LDEZSBXRNY8")</f>
        <v/>
      </c>
      <c r="M22">
        <f>HYPERLINK("https://dexscreener.com/solana/HwyidtZCdYAW1EsihMwxFLtMJkVWn3EdJcBGXnM1pump?maker=9SkVetBKeJYwxen42eozNY4eyafBU3Zm1LDEZSBXRNY8","https://dexscreener.com/solana/HwyidtZCdYAW1EsihMwxFLtMJkVWn3EdJcBGXnM1pump?maker=9SkVetBKeJYwxen42eozNY4eyafBU3Zm1LDEZSBXRNY8")</f>
        <v/>
      </c>
    </row>
    <row r="23">
      <c r="A23" t="inlineStr">
        <is>
          <t>2fxnqa2WVS8UxKwcs7r3xLhmxb2inVYPD8sRJUuQpump</t>
        </is>
      </c>
      <c r="B23" t="inlineStr">
        <is>
          <t>TOFU</t>
        </is>
      </c>
      <c r="C23" t="n">
        <v>1</v>
      </c>
      <c r="D23" t="n">
        <v>-5.33</v>
      </c>
      <c r="E23" t="n">
        <v>-0.92</v>
      </c>
      <c r="F23" t="n">
        <v>5.82</v>
      </c>
      <c r="G23" t="n">
        <v>0.489</v>
      </c>
      <c r="H23" t="n">
        <v>2</v>
      </c>
      <c r="I23" t="n">
        <v>1</v>
      </c>
      <c r="J23" t="n">
        <v>-1</v>
      </c>
      <c r="K23" t="n">
        <v>-1</v>
      </c>
      <c r="L23">
        <f>HYPERLINK("https://www.defined.fi/sol/2fxnqa2WVS8UxKwcs7r3xLhmxb2inVYPD8sRJUuQpump?maker=9SkVetBKeJYwxen42eozNY4eyafBU3Zm1LDEZSBXRNY8","https://www.defined.fi/sol/2fxnqa2WVS8UxKwcs7r3xLhmxb2inVYPD8sRJUuQpump?maker=9SkVetBKeJYwxen42eozNY4eyafBU3Zm1LDEZSBXRNY8")</f>
        <v/>
      </c>
      <c r="M23">
        <f>HYPERLINK("https://dexscreener.com/solana/2fxnqa2WVS8UxKwcs7r3xLhmxb2inVYPD8sRJUuQpump?maker=9SkVetBKeJYwxen42eozNY4eyafBU3Zm1LDEZSBXRNY8","https://dexscreener.com/solana/2fxnqa2WVS8UxKwcs7r3xLhmxb2inVYPD8sRJUuQpump?maker=9SkVetBKeJYwxen42eozNY4eyafBU3Zm1LDEZSBXRNY8")</f>
        <v/>
      </c>
    </row>
    <row r="24">
      <c r="A24" t="inlineStr">
        <is>
          <t>A17gzfib2UaxteKXzMK37G4AtVqYKRqRLT54aDjYpump</t>
        </is>
      </c>
      <c r="B24" t="inlineStr">
        <is>
          <t>EREBUS</t>
        </is>
      </c>
      <c r="C24" t="n">
        <v>1</v>
      </c>
      <c r="D24" t="n">
        <v>8.07</v>
      </c>
      <c r="E24" t="n">
        <v>4.17</v>
      </c>
      <c r="F24" t="n">
        <v>1.93</v>
      </c>
      <c r="G24" t="n">
        <v>10</v>
      </c>
      <c r="H24" t="n">
        <v>1</v>
      </c>
      <c r="I24" t="n">
        <v>3</v>
      </c>
      <c r="J24" t="n">
        <v>-1</v>
      </c>
      <c r="K24" t="n">
        <v>-1</v>
      </c>
      <c r="L24">
        <f>HYPERLINK("https://www.defined.fi/sol/A17gzfib2UaxteKXzMK37G4AtVqYKRqRLT54aDjYpump?maker=9SkVetBKeJYwxen42eozNY4eyafBU3Zm1LDEZSBXRNY8","https://www.defined.fi/sol/A17gzfib2UaxteKXzMK37G4AtVqYKRqRLT54aDjYpump?maker=9SkVetBKeJYwxen42eozNY4eyafBU3Zm1LDEZSBXRNY8")</f>
        <v/>
      </c>
      <c r="M24">
        <f>HYPERLINK("https://dexscreener.com/solana/A17gzfib2UaxteKXzMK37G4AtVqYKRqRLT54aDjYpump?maker=9SkVetBKeJYwxen42eozNY4eyafBU3Zm1LDEZSBXRNY8","https://dexscreener.com/solana/A17gzfib2UaxteKXzMK37G4AtVqYKRqRLT54aDjYpump?maker=9SkVetBKeJYwxen42eozNY4eyafBU3Zm1LDEZSBXRNY8")</f>
        <v/>
      </c>
    </row>
    <row r="25">
      <c r="A25" t="inlineStr">
        <is>
          <t>J8KoJi7LFNdJiGt8qavfpu2R5jXfiZxeKukhHGXgpump</t>
        </is>
      </c>
      <c r="B25" t="inlineStr">
        <is>
          <t>kache</t>
        </is>
      </c>
      <c r="C25" t="n">
        <v>1</v>
      </c>
      <c r="D25" t="n">
        <v>0.126</v>
      </c>
      <c r="E25" t="n">
        <v>0.13</v>
      </c>
      <c r="F25" t="n">
        <v>0.968</v>
      </c>
      <c r="G25" t="n">
        <v>1.09</v>
      </c>
      <c r="H25" t="n">
        <v>1</v>
      </c>
      <c r="I25" t="n">
        <v>1</v>
      </c>
      <c r="J25" t="n">
        <v>-1</v>
      </c>
      <c r="K25" t="n">
        <v>-1</v>
      </c>
      <c r="L25">
        <f>HYPERLINK("https://www.defined.fi/sol/J8KoJi7LFNdJiGt8qavfpu2R5jXfiZxeKukhHGXgpump?maker=9SkVetBKeJYwxen42eozNY4eyafBU3Zm1LDEZSBXRNY8","https://www.defined.fi/sol/J8KoJi7LFNdJiGt8qavfpu2R5jXfiZxeKukhHGXgpump?maker=9SkVetBKeJYwxen42eozNY4eyafBU3Zm1LDEZSBXRNY8")</f>
        <v/>
      </c>
      <c r="M25">
        <f>HYPERLINK("https://dexscreener.com/solana/J8KoJi7LFNdJiGt8qavfpu2R5jXfiZxeKukhHGXgpump?maker=9SkVetBKeJYwxen42eozNY4eyafBU3Zm1LDEZSBXRNY8","https://dexscreener.com/solana/J8KoJi7LFNdJiGt8qavfpu2R5jXfiZxeKukhHGXgpump?maker=9SkVetBKeJYwxen42eozNY4eyafBU3Zm1LDEZSBXRNY8")</f>
        <v/>
      </c>
    </row>
    <row r="26">
      <c r="A26" t="inlineStr">
        <is>
          <t>9hNhYXdJ18FJrqrMFbKkwrW2NQw5pL4qtFvx8BCspump</t>
        </is>
      </c>
      <c r="B26" t="inlineStr">
        <is>
          <t>BARDO</t>
        </is>
      </c>
      <c r="C26" t="n">
        <v>1</v>
      </c>
      <c r="D26" t="n">
        <v>0.279</v>
      </c>
      <c r="E26" t="n">
        <v>0.29</v>
      </c>
      <c r="F26" t="n">
        <v>0.96</v>
      </c>
      <c r="G26" t="n">
        <v>1.24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HYPERLINK("https://www.defined.fi/sol/9hNhYXdJ18FJrqrMFbKkwrW2NQw5pL4qtFvx8BCspump?maker=9SkVetBKeJYwxen42eozNY4eyafBU3Zm1LDEZSBXRNY8","https://www.defined.fi/sol/9hNhYXdJ18FJrqrMFbKkwrW2NQw5pL4qtFvx8BCspump?maker=9SkVetBKeJYwxen42eozNY4eyafBU3Zm1LDEZSBXRNY8")</f>
        <v/>
      </c>
      <c r="M26">
        <f>HYPERLINK("https://dexscreener.com/solana/9hNhYXdJ18FJrqrMFbKkwrW2NQw5pL4qtFvx8BCspump?maker=9SkVetBKeJYwxen42eozNY4eyafBU3Zm1LDEZSBXRNY8","https://dexscreener.com/solana/9hNhYXdJ18FJrqrMFbKkwrW2NQw5pL4qtFvx8BCspump?maker=9SkVetBKeJYwxen42eozNY4eyafBU3Zm1LDEZSBXRNY8")</f>
        <v/>
      </c>
    </row>
    <row r="27">
      <c r="A27" t="inlineStr">
        <is>
          <t>9a3Ce5dP9jXxuMTi3xC5MiLWkWojNHhKd1UcyyAxpump</t>
        </is>
      </c>
      <c r="B27" t="inlineStr">
        <is>
          <t>daemon</t>
        </is>
      </c>
      <c r="C27" t="n">
        <v>1</v>
      </c>
      <c r="D27" t="n">
        <v>-1.89</v>
      </c>
      <c r="E27" t="n">
        <v>-0.66</v>
      </c>
      <c r="F27" t="n">
        <v>2.87</v>
      </c>
      <c r="G27" t="n">
        <v>0.979</v>
      </c>
      <c r="H27" t="n">
        <v>2</v>
      </c>
      <c r="I27" t="n">
        <v>1</v>
      </c>
      <c r="J27" t="n">
        <v>-1</v>
      </c>
      <c r="K27" t="n">
        <v>-1</v>
      </c>
      <c r="L27">
        <f>HYPERLINK("https://www.defined.fi/sol/9a3Ce5dP9jXxuMTi3xC5MiLWkWojNHhKd1UcyyAxpump?maker=9SkVetBKeJYwxen42eozNY4eyafBU3Zm1LDEZSBXRNY8","https://www.defined.fi/sol/9a3Ce5dP9jXxuMTi3xC5MiLWkWojNHhKd1UcyyAxpump?maker=9SkVetBKeJYwxen42eozNY4eyafBU3Zm1LDEZSBXRNY8")</f>
        <v/>
      </c>
      <c r="M27">
        <f>HYPERLINK("https://dexscreener.com/solana/9a3Ce5dP9jXxuMTi3xC5MiLWkWojNHhKd1UcyyAxpump?maker=9SkVetBKeJYwxen42eozNY4eyafBU3Zm1LDEZSBXRNY8","https://dexscreener.com/solana/9a3Ce5dP9jXxuMTi3xC5MiLWkWojNHhKd1UcyyAxpump?maker=9SkVetBKeJYwxen42eozNY4eyafBU3Zm1LDEZSBXRNY8")</f>
        <v/>
      </c>
    </row>
    <row r="28">
      <c r="A28" t="inlineStr">
        <is>
          <t>GMNDxoWKwjvYvRzznkVjd9KaJ6UAX48JwJmXvcNypump</t>
        </is>
      </c>
      <c r="B28" t="inlineStr">
        <is>
          <t>numogram</t>
        </is>
      </c>
      <c r="C28" t="n">
        <v>1</v>
      </c>
      <c r="D28" t="n">
        <v>-2.02</v>
      </c>
      <c r="E28" t="n">
        <v>-0.67</v>
      </c>
      <c r="F28" t="n">
        <v>3.01</v>
      </c>
      <c r="G28" t="n">
        <v>0.997</v>
      </c>
      <c r="H28" t="n">
        <v>2</v>
      </c>
      <c r="I28" t="n">
        <v>1</v>
      </c>
      <c r="J28" t="n">
        <v>-1</v>
      </c>
      <c r="K28" t="n">
        <v>-1</v>
      </c>
      <c r="L28">
        <f>HYPERLINK("https://www.defined.fi/sol/GMNDxoWKwjvYvRzznkVjd9KaJ6UAX48JwJmXvcNypump?maker=9SkVetBKeJYwxen42eozNY4eyafBU3Zm1LDEZSBXRNY8","https://www.defined.fi/sol/GMNDxoWKwjvYvRzznkVjd9KaJ6UAX48JwJmXvcNypump?maker=9SkVetBKeJYwxen42eozNY4eyafBU3Zm1LDEZSBXRNY8")</f>
        <v/>
      </c>
      <c r="M28">
        <f>HYPERLINK("https://dexscreener.com/solana/GMNDxoWKwjvYvRzznkVjd9KaJ6UAX48JwJmXvcNypump?maker=9SkVetBKeJYwxen42eozNY4eyafBU3Zm1LDEZSBXRNY8","https://dexscreener.com/solana/GMNDxoWKwjvYvRzznkVjd9KaJ6UAX48JwJmXvcNypump?maker=9SkVetBKeJYwxen42eozNY4eyafBU3Zm1LDEZSBXRNY8")</f>
        <v/>
      </c>
    </row>
    <row r="29">
      <c r="A29" t="inlineStr">
        <is>
          <t>FEQEhvsuR61bkvaPEPG9iaKy74aSJAnnfwJKoTmDpump</t>
        </is>
      </c>
      <c r="B29" t="inlineStr">
        <is>
          <t>HYPE</t>
        </is>
      </c>
      <c r="C29" t="n">
        <v>1</v>
      </c>
      <c r="D29" t="n">
        <v>-1.05</v>
      </c>
      <c r="E29" t="n">
        <v>-0.55</v>
      </c>
      <c r="F29" t="n">
        <v>1.92</v>
      </c>
      <c r="G29" t="n">
        <v>0.876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HYPERLINK("https://www.defined.fi/sol/FEQEhvsuR61bkvaPEPG9iaKy74aSJAnnfwJKoTmDpump?maker=9SkVetBKeJYwxen42eozNY4eyafBU3Zm1LDEZSBXRNY8","https://www.defined.fi/sol/FEQEhvsuR61bkvaPEPG9iaKy74aSJAnnfwJKoTmDpump?maker=9SkVetBKeJYwxen42eozNY4eyafBU3Zm1LDEZSBXRNY8")</f>
        <v/>
      </c>
      <c r="M29">
        <f>HYPERLINK("https://dexscreener.com/solana/FEQEhvsuR61bkvaPEPG9iaKy74aSJAnnfwJKoTmDpump?maker=9SkVetBKeJYwxen42eozNY4eyafBU3Zm1LDEZSBXRNY8","https://dexscreener.com/solana/FEQEhvsuR61bkvaPEPG9iaKy74aSJAnnfwJKoTmDpump?maker=9SkVetBKeJYwxen42eozNY4eyafBU3Zm1LDEZSBXRNY8")</f>
        <v/>
      </c>
    </row>
    <row r="30">
      <c r="A30" t="inlineStr">
        <is>
          <t>HAVUrTHqHNs1JTdVdXHAd2LKWjoRC6pDGD3bVF9Fpump</t>
        </is>
      </c>
      <c r="B30" t="inlineStr">
        <is>
          <t>TUBGIRL</t>
        </is>
      </c>
      <c r="C30" t="n">
        <v>2</v>
      </c>
      <c r="D30" t="n">
        <v>-0.529</v>
      </c>
      <c r="E30" t="n">
        <v>-0.25</v>
      </c>
      <c r="F30" t="n">
        <v>2.15</v>
      </c>
      <c r="G30" t="n">
        <v>1.62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HYPERLINK("https://www.defined.fi/sol/HAVUrTHqHNs1JTdVdXHAd2LKWjoRC6pDGD3bVF9Fpump?maker=9SkVetBKeJYwxen42eozNY4eyafBU3Zm1LDEZSBXRNY8","https://www.defined.fi/sol/HAVUrTHqHNs1JTdVdXHAd2LKWjoRC6pDGD3bVF9Fpump?maker=9SkVetBKeJYwxen42eozNY4eyafBU3Zm1LDEZSBXRNY8")</f>
        <v/>
      </c>
      <c r="M30">
        <f>HYPERLINK("https://dexscreener.com/solana/HAVUrTHqHNs1JTdVdXHAd2LKWjoRC6pDGD3bVF9Fpump?maker=9SkVetBKeJYwxen42eozNY4eyafBU3Zm1LDEZSBXRNY8","https://dexscreener.com/solana/HAVUrTHqHNs1JTdVdXHAd2LKWjoRC6pDGD3bVF9Fpump?maker=9SkVetBKeJYwxen42eozNY4eyafBU3Zm1LDEZSBXRNY8")</f>
        <v/>
      </c>
    </row>
    <row r="31">
      <c r="A31" t="inlineStr">
        <is>
          <t>BF1g9n3HvEJErSc7P5gXLEB4wwYcR1WdqTKTGArXpump</t>
        </is>
      </c>
      <c r="B31" t="inlineStr">
        <is>
          <t>pebby</t>
        </is>
      </c>
      <c r="C31" t="n">
        <v>4</v>
      </c>
      <c r="D31" t="n">
        <v>-0.218</v>
      </c>
      <c r="E31" t="n">
        <v>-0.13</v>
      </c>
      <c r="F31" t="n">
        <v>0.826</v>
      </c>
      <c r="G31" t="n">
        <v>1.42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HYPERLINK("https://www.defined.fi/sol/BF1g9n3HvEJErSc7P5gXLEB4wwYcR1WdqTKTGArXpump?maker=9SkVetBKeJYwxen42eozNY4eyafBU3Zm1LDEZSBXRNY8","https://www.defined.fi/sol/BF1g9n3HvEJErSc7P5gXLEB4wwYcR1WdqTKTGArXpump?maker=9SkVetBKeJYwxen42eozNY4eyafBU3Zm1LDEZSBXRNY8")</f>
        <v/>
      </c>
      <c r="M31">
        <f>HYPERLINK("https://dexscreener.com/solana/BF1g9n3HvEJErSc7P5gXLEB4wwYcR1WdqTKTGArXpump?maker=9SkVetBKeJYwxen42eozNY4eyafBU3Zm1LDEZSBXRNY8","https://dexscreener.com/solana/BF1g9n3HvEJErSc7P5gXLEB4wwYcR1WdqTKTGArXpump?maker=9SkVetBKeJYwxen42eozNY4eyafBU3Zm1LDEZSBXRNY8")</f>
        <v/>
      </c>
    </row>
    <row r="32">
      <c r="A32" t="inlineStr">
        <is>
          <t>6TsBfySEQ74QDaaPSTBwZi6ppRbtx5TAAi8BVAZqpump</t>
        </is>
      </c>
      <c r="B32" t="inlineStr">
        <is>
          <t>ORION</t>
        </is>
      </c>
      <c r="C32" t="n">
        <v>4</v>
      </c>
      <c r="D32" t="n">
        <v>-1.74</v>
      </c>
      <c r="E32" t="n">
        <v>-0.66</v>
      </c>
      <c r="F32" t="n">
        <v>2.66</v>
      </c>
      <c r="G32" t="n">
        <v>0.916</v>
      </c>
      <c r="H32" t="n">
        <v>3</v>
      </c>
      <c r="I32" t="n">
        <v>1</v>
      </c>
      <c r="J32" t="n">
        <v>-1</v>
      </c>
      <c r="K32" t="n">
        <v>-1</v>
      </c>
      <c r="L32">
        <f>HYPERLINK("https://www.defined.fi/sol/6TsBfySEQ74QDaaPSTBwZi6ppRbtx5TAAi8BVAZqpump?maker=9SkVetBKeJYwxen42eozNY4eyafBU3Zm1LDEZSBXRNY8","https://www.defined.fi/sol/6TsBfySEQ74QDaaPSTBwZi6ppRbtx5TAAi8BVAZqpump?maker=9SkVetBKeJYwxen42eozNY4eyafBU3Zm1LDEZSBXRNY8")</f>
        <v/>
      </c>
      <c r="M32">
        <f>HYPERLINK("https://dexscreener.com/solana/6TsBfySEQ74QDaaPSTBwZi6ppRbtx5TAAi8BVAZqpump?maker=9SkVetBKeJYwxen42eozNY4eyafBU3Zm1LDEZSBXRNY8","https://dexscreener.com/solana/6TsBfySEQ74QDaaPSTBwZi6ppRbtx5TAAi8BVAZqpump?maker=9SkVetBKeJYwxen42eozNY4eyafBU3Zm1LDEZSBXRNY8")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2024-10-20T15:37:38Z</dcterms:created>
  <dcterms:modified xsi:type="dcterms:W3CDTF">2024-10-20T15:37:38Z</dcterms:modified>
</cp:coreProperties>
</file>