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HN26uH9UgzH6CkTVvUzJM4NKiry8SogxXUP3qBFapump</t>
        </is>
      </c>
      <c r="B2" t="inlineStr">
        <is>
          <t>GOATSE</t>
        </is>
      </c>
      <c r="C2" t="n">
        <v>0</v>
      </c>
      <c r="D2" t="n">
        <v>-0.958</v>
      </c>
      <c r="E2" t="n">
        <v>-0.97</v>
      </c>
      <c r="F2" t="n">
        <v>0.984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HYPERLINK("https://www.defined.fi/sol/HN26uH9UgzH6CkTVvUzJM4NKiry8SogxXUP3qBFapump?maker=7prnYXsJt6nbJRnaVx9JradaDXjfDH7hNuMmMJaELpF9","https://www.defined.fi/sol/HN26uH9UgzH6CkTVvUzJM4NKiry8SogxXUP3qBFapump?maker=7prnYXsJt6nbJRnaVx9JradaDXjfDH7hNuMmMJaELpF9")</f>
        <v/>
      </c>
      <c r="M2">
        <f>HYPERLINK("https://dexscreener.com/solana/HN26uH9UgzH6CkTVvUzJM4NKiry8SogxXUP3qBFapump?maker=7prnYXsJt6nbJRnaVx9JradaDXjfDH7hNuMmMJaELpF9","https://dexscreener.com/solana/HN26uH9UgzH6CkTVvUzJM4NKiry8SogxXUP3qBFapump?maker=7prnYXsJt6nbJRnaVx9JradaDXjfDH7hNuMmMJaELpF9")</f>
        <v/>
      </c>
    </row>
    <row r="3">
      <c r="A3" t="inlineStr">
        <is>
          <t>BnyK5ccegzrpEcv9UH5GPF8fZwV865m33pGi2Uk7cXQ7</t>
        </is>
      </c>
      <c r="B3" t="inlineStr">
        <is>
          <t>moment</t>
        </is>
      </c>
      <c r="C3" t="n">
        <v>0</v>
      </c>
      <c r="D3" t="n">
        <v>-10.85</v>
      </c>
      <c r="E3" t="n">
        <v>-0.92</v>
      </c>
      <c r="F3" t="n">
        <v>11.77</v>
      </c>
      <c r="G3" t="n">
        <v>0.92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HYPERLINK("https://www.defined.fi/sol/BnyK5ccegzrpEcv9UH5GPF8fZwV865m33pGi2Uk7cXQ7?maker=7prnYXsJt6nbJRnaVx9JradaDXjfDH7hNuMmMJaELpF9","https://www.defined.fi/sol/BnyK5ccegzrpEcv9UH5GPF8fZwV865m33pGi2Uk7cXQ7?maker=7prnYXsJt6nbJRnaVx9JradaDXjfDH7hNuMmMJaELpF9")</f>
        <v/>
      </c>
      <c r="M3">
        <f>HYPERLINK("https://dexscreener.com/solana/BnyK5ccegzrpEcv9UH5GPF8fZwV865m33pGi2Uk7cXQ7?maker=7prnYXsJt6nbJRnaVx9JradaDXjfDH7hNuMmMJaELpF9","https://dexscreener.com/solana/BnyK5ccegzrpEcv9UH5GPF8fZwV865m33pGi2Uk7cXQ7?maker=7prnYXsJt6nbJRnaVx9JradaDXjfDH7hNuMmMJaELpF9")</f>
        <v/>
      </c>
    </row>
    <row r="4">
      <c r="A4" t="inlineStr">
        <is>
          <t>HKkCs86LbHpqpjzywXcNcSgAfsaktK2utsz3HuAznCTX</t>
        </is>
      </c>
      <c r="B4" t="inlineStr">
        <is>
          <t>JIHAD</t>
        </is>
      </c>
      <c r="C4" t="n">
        <v>0</v>
      </c>
      <c r="D4" t="n">
        <v>-0.739</v>
      </c>
      <c r="E4" t="n">
        <v>-0.38</v>
      </c>
      <c r="F4" t="n">
        <v>1.96</v>
      </c>
      <c r="G4" t="n">
        <v>1.22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HYPERLINK("https://www.defined.fi/sol/HKkCs86LbHpqpjzywXcNcSgAfsaktK2utsz3HuAznCTX?maker=7prnYXsJt6nbJRnaVx9JradaDXjfDH7hNuMmMJaELpF9","https://www.defined.fi/sol/HKkCs86LbHpqpjzywXcNcSgAfsaktK2utsz3HuAznCTX?maker=7prnYXsJt6nbJRnaVx9JradaDXjfDH7hNuMmMJaELpF9")</f>
        <v/>
      </c>
      <c r="M4">
        <f>HYPERLINK("https://dexscreener.com/solana/HKkCs86LbHpqpjzywXcNcSgAfsaktK2utsz3HuAznCTX?maker=7prnYXsJt6nbJRnaVx9JradaDXjfDH7hNuMmMJaELpF9","https://dexscreener.com/solana/HKkCs86LbHpqpjzywXcNcSgAfsaktK2utsz3HuAznCTX?maker=7prnYXsJt6nbJRnaVx9JradaDXjfDH7hNuMmMJaELpF9")</f>
        <v/>
      </c>
    </row>
    <row r="5">
      <c r="A5" t="inlineStr">
        <is>
          <t>yJcC48AWnaFQxb4CfZY6U19aQr3Pw6RKVhuGCLVpump</t>
        </is>
      </c>
      <c r="B5" t="inlineStr">
        <is>
          <t>WoTF</t>
        </is>
      </c>
      <c r="C5" t="n">
        <v>0</v>
      </c>
      <c r="D5" t="n">
        <v>-5.67</v>
      </c>
      <c r="E5" t="n">
        <v>-0.17</v>
      </c>
      <c r="F5" t="n">
        <v>50.74</v>
      </c>
      <c r="G5" t="n">
        <v>27.06</v>
      </c>
      <c r="H5" t="n">
        <v>7</v>
      </c>
      <c r="I5" t="n">
        <v>2</v>
      </c>
      <c r="J5" t="n">
        <v>-1</v>
      </c>
      <c r="K5" t="n">
        <v>-1</v>
      </c>
      <c r="L5">
        <f>HYPERLINK("https://www.defined.fi/sol/yJcC48AWnaFQxb4CfZY6U19aQr3Pw6RKVhuGCLVpump?maker=7prnYXsJt6nbJRnaVx9JradaDXjfDH7hNuMmMJaELpF9","https://www.defined.fi/sol/yJcC48AWnaFQxb4CfZY6U19aQr3Pw6RKVhuGCLVpump?maker=7prnYXsJt6nbJRnaVx9JradaDXjfDH7hNuMmMJaELpF9")</f>
        <v/>
      </c>
      <c r="M5">
        <f>HYPERLINK("https://dexscreener.com/solana/yJcC48AWnaFQxb4CfZY6U19aQr3Pw6RKVhuGCLVpump?maker=7prnYXsJt6nbJRnaVx9JradaDXjfDH7hNuMmMJaELpF9","https://dexscreener.com/solana/yJcC48AWnaFQxb4CfZY6U19aQr3Pw6RKVhuGCLVpump?maker=7prnYXsJt6nbJRnaVx9JradaDXjfDH7hNuMmMJaELpF9")</f>
        <v/>
      </c>
    </row>
    <row r="6">
      <c r="A6" t="inlineStr">
        <is>
          <t>3Nc4dEswNRmFbg9rfEnmizJT6vkZ6Ym5uU5eh8NKpump</t>
        </is>
      </c>
      <c r="B6" t="inlineStr">
        <is>
          <t>fourtheye</t>
        </is>
      </c>
      <c r="C6" t="n">
        <v>0</v>
      </c>
      <c r="D6" t="n">
        <v>-0.664</v>
      </c>
      <c r="E6" t="n">
        <v>-0.23</v>
      </c>
      <c r="F6" t="n">
        <v>2.94</v>
      </c>
      <c r="G6" t="n">
        <v>2.28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HYPERLINK("https://www.defined.fi/sol/3Nc4dEswNRmFbg9rfEnmizJT6vkZ6Ym5uU5eh8NKpump?maker=7prnYXsJt6nbJRnaVx9JradaDXjfDH7hNuMmMJaELpF9","https://www.defined.fi/sol/3Nc4dEswNRmFbg9rfEnmizJT6vkZ6Ym5uU5eh8NKpump?maker=7prnYXsJt6nbJRnaVx9JradaDXjfDH7hNuMmMJaELpF9")</f>
        <v/>
      </c>
      <c r="M6">
        <f>HYPERLINK("https://dexscreener.com/solana/3Nc4dEswNRmFbg9rfEnmizJT6vkZ6Ym5uU5eh8NKpump?maker=7prnYXsJt6nbJRnaVx9JradaDXjfDH7hNuMmMJaELpF9","https://dexscreener.com/solana/3Nc4dEswNRmFbg9rfEnmizJT6vkZ6Ym5uU5eh8NKpump?maker=7prnYXsJt6nbJRnaVx9JradaDXjfDH7hNuMmMJaELpF9")</f>
        <v/>
      </c>
    </row>
    <row r="7">
      <c r="A7" t="inlineStr">
        <is>
          <t>HTYdC5YeGTZ88NA9h1WKzzamoXDcjRGxsjaeq4qjpump</t>
        </is>
      </c>
      <c r="B7" t="inlineStr">
        <is>
          <t>DOTS</t>
        </is>
      </c>
      <c r="C7" t="n">
        <v>0</v>
      </c>
      <c r="D7" t="n">
        <v>-5.75</v>
      </c>
      <c r="E7" t="n">
        <v>-0.73</v>
      </c>
      <c r="F7" t="n">
        <v>7.84</v>
      </c>
      <c r="G7" t="n">
        <v>2.09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HYPERLINK("https://www.defined.fi/sol/HTYdC5YeGTZ88NA9h1WKzzamoXDcjRGxsjaeq4qjpump?maker=7prnYXsJt6nbJRnaVx9JradaDXjfDH7hNuMmMJaELpF9","https://www.defined.fi/sol/HTYdC5YeGTZ88NA9h1WKzzamoXDcjRGxsjaeq4qjpump?maker=7prnYXsJt6nbJRnaVx9JradaDXjfDH7hNuMmMJaELpF9")</f>
        <v/>
      </c>
      <c r="M7">
        <f>HYPERLINK("https://dexscreener.com/solana/HTYdC5YeGTZ88NA9h1WKzzamoXDcjRGxsjaeq4qjpump?maker=7prnYXsJt6nbJRnaVx9JradaDXjfDH7hNuMmMJaELpF9","https://dexscreener.com/solana/HTYdC5YeGTZ88NA9h1WKzzamoXDcjRGxsjaeq4qjpump?maker=7prnYXsJt6nbJRnaVx9JradaDXjfDH7hNuMmMJaELpF9")</f>
        <v/>
      </c>
    </row>
    <row r="8">
      <c r="A8" t="inlineStr">
        <is>
          <t>2CFry9Lj4Tee9w2RRVncy3rLnpaTKbWFQ6SVhRLepump</t>
        </is>
      </c>
      <c r="B8" t="inlineStr">
        <is>
          <t>Draco</t>
        </is>
      </c>
      <c r="C8" t="n">
        <v>0</v>
      </c>
      <c r="D8" t="n">
        <v>1.76</v>
      </c>
      <c r="E8" t="n">
        <v>0.6</v>
      </c>
      <c r="F8" t="n">
        <v>2.94</v>
      </c>
      <c r="G8" t="n">
        <v>4.7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HYPERLINK("https://www.defined.fi/sol/2CFry9Lj4Tee9w2RRVncy3rLnpaTKbWFQ6SVhRLepump?maker=7prnYXsJt6nbJRnaVx9JradaDXjfDH7hNuMmMJaELpF9","https://www.defined.fi/sol/2CFry9Lj4Tee9w2RRVncy3rLnpaTKbWFQ6SVhRLepump?maker=7prnYXsJt6nbJRnaVx9JradaDXjfDH7hNuMmMJaELpF9")</f>
        <v/>
      </c>
      <c r="M8">
        <f>HYPERLINK("https://dexscreener.com/solana/2CFry9Lj4Tee9w2RRVncy3rLnpaTKbWFQ6SVhRLepump?maker=7prnYXsJt6nbJRnaVx9JradaDXjfDH7hNuMmMJaELpF9","https://dexscreener.com/solana/2CFry9Lj4Tee9w2RRVncy3rLnpaTKbWFQ6SVhRLepump?maker=7prnYXsJt6nbJRnaVx9JradaDXjfDH7hNuMmMJaELpF9")</f>
        <v/>
      </c>
    </row>
    <row r="9">
      <c r="A9" t="inlineStr">
        <is>
          <t>CLmkmdeeDqZRciDPrpVS8JtFj2g1hh8U4XQmQishpump</t>
        </is>
      </c>
      <c r="B9" t="inlineStr">
        <is>
          <t>GASPODE</t>
        </is>
      </c>
      <c r="C9" t="n">
        <v>0</v>
      </c>
      <c r="D9" t="n">
        <v>-0.9370000000000001</v>
      </c>
      <c r="E9" t="n">
        <v>-0.19</v>
      </c>
      <c r="F9" t="n">
        <v>4.93</v>
      </c>
      <c r="G9" t="n">
        <v>3.99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HYPERLINK("https://www.defined.fi/sol/CLmkmdeeDqZRciDPrpVS8JtFj2g1hh8U4XQmQishpump?maker=7prnYXsJt6nbJRnaVx9JradaDXjfDH7hNuMmMJaELpF9","https://www.defined.fi/sol/CLmkmdeeDqZRciDPrpVS8JtFj2g1hh8U4XQmQishpump?maker=7prnYXsJt6nbJRnaVx9JradaDXjfDH7hNuMmMJaELpF9")</f>
        <v/>
      </c>
      <c r="M9">
        <f>HYPERLINK("https://dexscreener.com/solana/CLmkmdeeDqZRciDPrpVS8JtFj2g1hh8U4XQmQishpump?maker=7prnYXsJt6nbJRnaVx9JradaDXjfDH7hNuMmMJaELpF9","https://dexscreener.com/solana/CLmkmdeeDqZRciDPrpVS8JtFj2g1hh8U4XQmQishpump?maker=7prnYXsJt6nbJRnaVx9JradaDXjfDH7hNuMmMJaELpF9")</f>
        <v/>
      </c>
    </row>
    <row r="10">
      <c r="A10" t="inlineStr">
        <is>
          <t>92wuGwwgHHNCXMCxrPsWHsCsECcDAdxQzXeLq5rNpump</t>
        </is>
      </c>
      <c r="B10" t="inlineStr">
        <is>
          <t>mu</t>
        </is>
      </c>
      <c r="C10" t="n">
        <v>0</v>
      </c>
      <c r="D10" t="n">
        <v>-2.15</v>
      </c>
      <c r="E10" t="n">
        <v>-0.44</v>
      </c>
      <c r="F10" t="n">
        <v>4.94</v>
      </c>
      <c r="G10" t="n">
        <v>2.79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HYPERLINK("https://www.defined.fi/sol/92wuGwwgHHNCXMCxrPsWHsCsECcDAdxQzXeLq5rNpump?maker=7prnYXsJt6nbJRnaVx9JradaDXjfDH7hNuMmMJaELpF9","https://www.defined.fi/sol/92wuGwwgHHNCXMCxrPsWHsCsECcDAdxQzXeLq5rNpump?maker=7prnYXsJt6nbJRnaVx9JradaDXjfDH7hNuMmMJaELpF9")</f>
        <v/>
      </c>
      <c r="M10">
        <f>HYPERLINK("https://dexscreener.com/solana/92wuGwwgHHNCXMCxrPsWHsCsECcDAdxQzXeLq5rNpump?maker=7prnYXsJt6nbJRnaVx9JradaDXjfDH7hNuMmMJaELpF9","https://dexscreener.com/solana/92wuGwwgHHNCXMCxrPsWHsCsECcDAdxQzXeLq5rNpump?maker=7prnYXsJt6nbJRnaVx9JradaDXjfDH7hNuMmMJaELpF9")</f>
        <v/>
      </c>
    </row>
    <row r="11">
      <c r="A11" t="inlineStr">
        <is>
          <t>DGNPWhLVfkEJX16jH25c6y3jQWsdVXKPFx2tD3i9pump</t>
        </is>
      </c>
      <c r="B11" t="inlineStr">
        <is>
          <t>HPMOR</t>
        </is>
      </c>
      <c r="C11" t="n">
        <v>0</v>
      </c>
      <c r="D11" t="n">
        <v>-3.22</v>
      </c>
      <c r="E11" t="n">
        <v>-0.66</v>
      </c>
      <c r="F11" t="n">
        <v>4.87</v>
      </c>
      <c r="G11" t="n">
        <v>1.65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HYPERLINK("https://www.defined.fi/sol/DGNPWhLVfkEJX16jH25c6y3jQWsdVXKPFx2tD3i9pump?maker=7prnYXsJt6nbJRnaVx9JradaDXjfDH7hNuMmMJaELpF9","https://www.defined.fi/sol/DGNPWhLVfkEJX16jH25c6y3jQWsdVXKPFx2tD3i9pump?maker=7prnYXsJt6nbJRnaVx9JradaDXjfDH7hNuMmMJaELpF9")</f>
        <v/>
      </c>
      <c r="M11">
        <f>HYPERLINK("https://dexscreener.com/solana/DGNPWhLVfkEJX16jH25c6y3jQWsdVXKPFx2tD3i9pump?maker=7prnYXsJt6nbJRnaVx9JradaDXjfDH7hNuMmMJaELpF9","https://dexscreener.com/solana/DGNPWhLVfkEJX16jH25c6y3jQWsdVXKPFx2tD3i9pump?maker=7prnYXsJt6nbJRnaVx9JradaDXjfDH7hNuMmMJaELpF9")</f>
        <v/>
      </c>
    </row>
    <row r="12">
      <c r="A12" t="inlineStr">
        <is>
          <t>7gbEP2TAy5wM3TmMp5utCrRvdJ3FFqYjgN5KDpXiWPmo</t>
        </is>
      </c>
      <c r="B12" t="inlineStr">
        <is>
          <t>DEVIN</t>
        </is>
      </c>
      <c r="C12" t="n">
        <v>1</v>
      </c>
      <c r="D12" t="n">
        <v>1.8</v>
      </c>
      <c r="E12" t="n">
        <v>0.19</v>
      </c>
      <c r="F12" t="n">
        <v>9.65</v>
      </c>
      <c r="G12" t="n">
        <v>11.44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HYPERLINK("https://www.defined.fi/sol/7gbEP2TAy5wM3TmMp5utCrRvdJ3FFqYjgN5KDpXiWPmo?maker=7prnYXsJt6nbJRnaVx9JradaDXjfDH7hNuMmMJaELpF9","https://www.defined.fi/sol/7gbEP2TAy5wM3TmMp5utCrRvdJ3FFqYjgN5KDpXiWPmo?maker=7prnYXsJt6nbJRnaVx9JradaDXjfDH7hNuMmMJaELpF9")</f>
        <v/>
      </c>
      <c r="M12">
        <f>HYPERLINK("https://dexscreener.com/solana/7gbEP2TAy5wM3TmMp5utCrRvdJ3FFqYjgN5KDpXiWPmo?maker=7prnYXsJt6nbJRnaVx9JradaDXjfDH7hNuMmMJaELpF9","https://dexscreener.com/solana/7gbEP2TAy5wM3TmMp5utCrRvdJ3FFqYjgN5KDpXiWPmo?maker=7prnYXsJt6nbJRnaVx9JradaDXjfDH7hNuMmMJaELpF9")</f>
        <v/>
      </c>
    </row>
    <row r="13">
      <c r="A13" t="inlineStr">
        <is>
          <t>BkVeSP2GsXV3AYoRJBSZTpFE8sXmcuGnRQcFgoWspump</t>
        </is>
      </c>
      <c r="B13" t="inlineStr">
        <is>
          <t>autism</t>
        </is>
      </c>
      <c r="C13" t="n">
        <v>1</v>
      </c>
      <c r="D13" t="n">
        <v>1.64</v>
      </c>
      <c r="E13" t="n">
        <v>0.09</v>
      </c>
      <c r="F13" t="n">
        <v>19.34</v>
      </c>
      <c r="G13" t="n">
        <v>20.98</v>
      </c>
      <c r="H13" t="n">
        <v>3</v>
      </c>
      <c r="I13" t="n">
        <v>1</v>
      </c>
      <c r="J13" t="n">
        <v>-1</v>
      </c>
      <c r="K13" t="n">
        <v>-1</v>
      </c>
      <c r="L13">
        <f>HYPERLINK("https://www.defined.fi/sol/BkVeSP2GsXV3AYoRJBSZTpFE8sXmcuGnRQcFgoWspump?maker=7prnYXsJt6nbJRnaVx9JradaDXjfDH7hNuMmMJaELpF9","https://www.defined.fi/sol/BkVeSP2GsXV3AYoRJBSZTpFE8sXmcuGnRQcFgoWspump?maker=7prnYXsJt6nbJRnaVx9JradaDXjfDH7hNuMmMJaELpF9")</f>
        <v/>
      </c>
      <c r="M13">
        <f>HYPERLINK("https://dexscreener.com/solana/BkVeSP2GsXV3AYoRJBSZTpFE8sXmcuGnRQcFgoWspump?maker=7prnYXsJt6nbJRnaVx9JradaDXjfDH7hNuMmMJaELpF9","https://dexscreener.com/solana/BkVeSP2GsXV3AYoRJBSZTpFE8sXmcuGnRQcFgoWspump?maker=7prnYXsJt6nbJRnaVx9JradaDXjfDH7hNuMmMJaELpF9")</f>
        <v/>
      </c>
    </row>
    <row r="14">
      <c r="A14" t="inlineStr">
        <is>
          <t>EL8tDCUCCkcYpfMQKVghcc8yWSRHJFtnRYBtfJjgpump</t>
        </is>
      </c>
      <c r="B14" t="inlineStr">
        <is>
          <t>LLMtheism</t>
        </is>
      </c>
      <c r="C14" t="n">
        <v>1</v>
      </c>
      <c r="D14" t="n">
        <v>-8.59</v>
      </c>
      <c r="E14" t="n">
        <v>-0.44</v>
      </c>
      <c r="F14" t="n">
        <v>19.41</v>
      </c>
      <c r="G14" t="n">
        <v>10.82</v>
      </c>
      <c r="H14" t="n">
        <v>2</v>
      </c>
      <c r="I14" t="n">
        <v>1</v>
      </c>
      <c r="J14" t="n">
        <v>-1</v>
      </c>
      <c r="K14" t="n">
        <v>-1</v>
      </c>
      <c r="L14">
        <f>HYPERLINK("https://www.defined.fi/sol/EL8tDCUCCkcYpfMQKVghcc8yWSRHJFtnRYBtfJjgpump?maker=7prnYXsJt6nbJRnaVx9JradaDXjfDH7hNuMmMJaELpF9","https://www.defined.fi/sol/EL8tDCUCCkcYpfMQKVghcc8yWSRHJFtnRYBtfJjgpump?maker=7prnYXsJt6nbJRnaVx9JradaDXjfDH7hNuMmMJaELpF9")</f>
        <v/>
      </c>
      <c r="M14">
        <f>HYPERLINK("https://dexscreener.com/solana/EL8tDCUCCkcYpfMQKVghcc8yWSRHJFtnRYBtfJjgpump?maker=7prnYXsJt6nbJRnaVx9JradaDXjfDH7hNuMmMJaELpF9","https://dexscreener.com/solana/EL8tDCUCCkcYpfMQKVghcc8yWSRHJFtnRYBtfJjgpump?maker=7prnYXsJt6nbJRnaVx9JradaDXjfDH7hNuMmMJaELpF9")</f>
        <v/>
      </c>
    </row>
    <row r="15">
      <c r="A15" t="inlineStr">
        <is>
          <t>Gw9saRvRTQUyMmYBabsGibceFaFe4RKK18nrbWYZpump</t>
        </is>
      </c>
      <c r="B15" t="inlineStr">
        <is>
          <t>KNUT</t>
        </is>
      </c>
      <c r="C15" t="n">
        <v>1</v>
      </c>
      <c r="D15" t="n">
        <v>-0.106</v>
      </c>
      <c r="E15" t="n">
        <v>-0.02</v>
      </c>
      <c r="F15" t="n">
        <v>4.88</v>
      </c>
      <c r="G15" t="n">
        <v>4.77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HYPERLINK("https://www.defined.fi/sol/Gw9saRvRTQUyMmYBabsGibceFaFe4RKK18nrbWYZpump?maker=7prnYXsJt6nbJRnaVx9JradaDXjfDH7hNuMmMJaELpF9","https://www.defined.fi/sol/Gw9saRvRTQUyMmYBabsGibceFaFe4RKK18nrbWYZpump?maker=7prnYXsJt6nbJRnaVx9JradaDXjfDH7hNuMmMJaELpF9")</f>
        <v/>
      </c>
      <c r="M15">
        <f>HYPERLINK("https://dexscreener.com/solana/Gw9saRvRTQUyMmYBabsGibceFaFe4RKK18nrbWYZpump?maker=7prnYXsJt6nbJRnaVx9JradaDXjfDH7hNuMmMJaELpF9","https://dexscreener.com/solana/Gw9saRvRTQUyMmYBabsGibceFaFe4RKK18nrbWYZpump?maker=7prnYXsJt6nbJRnaVx9JradaDXjfDH7hNuMmMJaELpF9")</f>
        <v/>
      </c>
    </row>
    <row r="16">
      <c r="A16" t="inlineStr">
        <is>
          <t>GvKeVuawSzGiPkkZnQA34M2w5mkQNANJstxjaQvaGZ8a</t>
        </is>
      </c>
      <c r="B16" t="inlineStr">
        <is>
          <t>pmarca</t>
        </is>
      </c>
      <c r="C16" t="n">
        <v>1</v>
      </c>
      <c r="D16" t="n">
        <v>-0.322</v>
      </c>
      <c r="E16" t="n">
        <v>-0.07000000000000001</v>
      </c>
      <c r="F16" t="n">
        <v>4.84</v>
      </c>
      <c r="G16" t="n">
        <v>4.52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HYPERLINK("https://www.defined.fi/sol/GvKeVuawSzGiPkkZnQA34M2w5mkQNANJstxjaQvaGZ8a?maker=7prnYXsJt6nbJRnaVx9JradaDXjfDH7hNuMmMJaELpF9","https://www.defined.fi/sol/GvKeVuawSzGiPkkZnQA34M2w5mkQNANJstxjaQvaGZ8a?maker=7prnYXsJt6nbJRnaVx9JradaDXjfDH7hNuMmMJaELpF9")</f>
        <v/>
      </c>
      <c r="M16">
        <f>HYPERLINK("https://dexscreener.com/solana/GvKeVuawSzGiPkkZnQA34M2w5mkQNANJstxjaQvaGZ8a?maker=7prnYXsJt6nbJRnaVx9JradaDXjfDH7hNuMmMJaELpF9","https://dexscreener.com/solana/GvKeVuawSzGiPkkZnQA34M2w5mkQNANJstxjaQvaGZ8a?maker=7prnYXsJt6nbJRnaVx9JradaDXjfDH7hNuMmMJaELpF9")</f>
        <v/>
      </c>
    </row>
    <row r="17">
      <c r="A17" t="inlineStr">
        <is>
          <t>3Lgxa2f3QAaJoyCzBgEctR4c2tsGrfbxmLBtEQKqpump</t>
        </is>
      </c>
      <c r="B17" t="inlineStr">
        <is>
          <t>MYCELIAL</t>
        </is>
      </c>
      <c r="C17" t="n">
        <v>1</v>
      </c>
      <c r="D17" t="n">
        <v>-1.88</v>
      </c>
      <c r="E17" t="n">
        <v>-0.39</v>
      </c>
      <c r="F17" t="n">
        <v>4.84</v>
      </c>
      <c r="G17" t="n">
        <v>2.96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HYPERLINK("https://www.defined.fi/sol/3Lgxa2f3QAaJoyCzBgEctR4c2tsGrfbxmLBtEQKqpump?maker=7prnYXsJt6nbJRnaVx9JradaDXjfDH7hNuMmMJaELpF9","https://www.defined.fi/sol/3Lgxa2f3QAaJoyCzBgEctR4c2tsGrfbxmLBtEQKqpump?maker=7prnYXsJt6nbJRnaVx9JradaDXjfDH7hNuMmMJaELpF9")</f>
        <v/>
      </c>
      <c r="M17">
        <f>HYPERLINK("https://dexscreener.com/solana/3Lgxa2f3QAaJoyCzBgEctR4c2tsGrfbxmLBtEQKqpump?maker=7prnYXsJt6nbJRnaVx9JradaDXjfDH7hNuMmMJaELpF9","https://dexscreener.com/solana/3Lgxa2f3QAaJoyCzBgEctR4c2tsGrfbxmLBtEQKqpump?maker=7prnYXsJt6nbJRnaVx9JradaDXjfDH7hNuMmMJaELpF9")</f>
        <v/>
      </c>
    </row>
    <row r="18">
      <c r="A18" t="inlineStr">
        <is>
          <t>KBFs8Zb1V1tT9x7Ba3AWQo8jSNyL6GLuXjBx6kHpump</t>
        </is>
      </c>
      <c r="B18" t="inlineStr">
        <is>
          <t>$HIVE</t>
        </is>
      </c>
      <c r="C18" t="n">
        <v>1</v>
      </c>
      <c r="D18" t="n">
        <v>1.94</v>
      </c>
      <c r="E18" t="n">
        <v>0.2</v>
      </c>
      <c r="F18" t="n">
        <v>9.710000000000001</v>
      </c>
      <c r="G18" t="n">
        <v>11.65</v>
      </c>
      <c r="H18" t="n">
        <v>2</v>
      </c>
      <c r="I18" t="n">
        <v>3</v>
      </c>
      <c r="J18" t="n">
        <v>-1</v>
      </c>
      <c r="K18" t="n">
        <v>-1</v>
      </c>
      <c r="L18">
        <f>HYPERLINK("https://www.defined.fi/sol/KBFs8Zb1V1tT9x7Ba3AWQo8jSNyL6GLuXjBx6kHpump?maker=7prnYXsJt6nbJRnaVx9JradaDXjfDH7hNuMmMJaELpF9","https://www.defined.fi/sol/KBFs8Zb1V1tT9x7Ba3AWQo8jSNyL6GLuXjBx6kHpump?maker=7prnYXsJt6nbJRnaVx9JradaDXjfDH7hNuMmMJaELpF9")</f>
        <v/>
      </c>
      <c r="M18">
        <f>HYPERLINK("https://dexscreener.com/solana/KBFs8Zb1V1tT9x7Ba3AWQo8jSNyL6GLuXjBx6kHpump?maker=7prnYXsJt6nbJRnaVx9JradaDXjfDH7hNuMmMJaELpF9","https://dexscreener.com/solana/KBFs8Zb1V1tT9x7Ba3AWQo8jSNyL6GLuXjBx6kHpump?maker=7prnYXsJt6nbJRnaVx9JradaDXjfDH7hNuMmMJaELpF9")</f>
        <v/>
      </c>
    </row>
    <row r="19">
      <c r="A19" t="inlineStr">
        <is>
          <t>ETZDTrZp1tWSTPHf22cyUXiv5xGzXuBFEwJAsE8ypump</t>
        </is>
      </c>
      <c r="B19" t="inlineStr">
        <is>
          <t>xcog</t>
        </is>
      </c>
      <c r="C19" t="n">
        <v>1</v>
      </c>
      <c r="D19" t="n">
        <v>9.07</v>
      </c>
      <c r="E19" t="n">
        <v>0.51</v>
      </c>
      <c r="F19" t="n">
        <v>3.87</v>
      </c>
      <c r="G19" t="n">
        <v>74.72</v>
      </c>
      <c r="H19" t="n">
        <v>1</v>
      </c>
      <c r="I19" t="n">
        <v>6</v>
      </c>
      <c r="J19" t="n">
        <v>-1</v>
      </c>
      <c r="K19" t="n">
        <v>-1</v>
      </c>
      <c r="L19">
        <f>HYPERLINK("https://www.defined.fi/sol/ETZDTrZp1tWSTPHf22cyUXiv5xGzXuBFEwJAsE8ypump?maker=7prnYXsJt6nbJRnaVx9JradaDXjfDH7hNuMmMJaELpF9","https://www.defined.fi/sol/ETZDTrZp1tWSTPHf22cyUXiv5xGzXuBFEwJAsE8ypump?maker=7prnYXsJt6nbJRnaVx9JradaDXjfDH7hNuMmMJaELpF9")</f>
        <v/>
      </c>
      <c r="M19">
        <f>HYPERLINK("https://dexscreener.com/solana/ETZDTrZp1tWSTPHf22cyUXiv5xGzXuBFEwJAsE8ypump?maker=7prnYXsJt6nbJRnaVx9JradaDXjfDH7hNuMmMJaELpF9","https://dexscreener.com/solana/ETZDTrZp1tWSTPHf22cyUXiv5xGzXuBFEwJAsE8ypump?maker=7prnYXsJt6nbJRnaVx9JradaDXjfDH7hNuMmMJaELpF9")</f>
        <v/>
      </c>
    </row>
    <row r="20">
      <c r="A20" t="inlineStr">
        <is>
          <t>DKxbESuFpvGyXyhBhpEK8nhzKcF9X6eCAdcFg5YYpump</t>
        </is>
      </c>
      <c r="B20" t="inlineStr">
        <is>
          <t>CLAUDE</t>
        </is>
      </c>
      <c r="C20" t="n">
        <v>1</v>
      </c>
      <c r="D20" t="n">
        <v>-3.07</v>
      </c>
      <c r="E20" t="n">
        <v>-0.91</v>
      </c>
      <c r="F20" t="n">
        <v>3.39</v>
      </c>
      <c r="G20" t="n">
        <v>0.321</v>
      </c>
      <c r="H20" t="n">
        <v>2</v>
      </c>
      <c r="I20" t="n">
        <v>1</v>
      </c>
      <c r="J20" t="n">
        <v>-1</v>
      </c>
      <c r="K20" t="n">
        <v>-1</v>
      </c>
      <c r="L20">
        <f>HYPERLINK("https://www.defined.fi/sol/DKxbESuFpvGyXyhBhpEK8nhzKcF9X6eCAdcFg5YYpump?maker=7prnYXsJt6nbJRnaVx9JradaDXjfDH7hNuMmMJaELpF9","https://www.defined.fi/sol/DKxbESuFpvGyXyhBhpEK8nhzKcF9X6eCAdcFg5YYpump?maker=7prnYXsJt6nbJRnaVx9JradaDXjfDH7hNuMmMJaELpF9")</f>
        <v/>
      </c>
      <c r="M20">
        <f>HYPERLINK("https://dexscreener.com/solana/DKxbESuFpvGyXyhBhpEK8nhzKcF9X6eCAdcFg5YYpump?maker=7prnYXsJt6nbJRnaVx9JradaDXjfDH7hNuMmMJaELpF9","https://dexscreener.com/solana/DKxbESuFpvGyXyhBhpEK8nhzKcF9X6eCAdcFg5YYpump?maker=7prnYXsJt6nbJRnaVx9JradaDXjfDH7hNuMmMJaELpF9")</f>
        <v/>
      </c>
    </row>
    <row r="21">
      <c r="A21" t="inlineStr">
        <is>
          <t>AfR8kzgJwJKtZB4A6JzaVa1bmfbQfXE4JJie1aejpump</t>
        </is>
      </c>
      <c r="B21" t="inlineStr">
        <is>
          <t>daemonism</t>
        </is>
      </c>
      <c r="C21" t="n">
        <v>1</v>
      </c>
      <c r="D21" t="n">
        <v>-6.62</v>
      </c>
      <c r="E21" t="n">
        <v>-0.6899999999999999</v>
      </c>
      <c r="F21" t="n">
        <v>9.57</v>
      </c>
      <c r="G21" t="n">
        <v>2.95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HYPERLINK("https://www.defined.fi/sol/AfR8kzgJwJKtZB4A6JzaVa1bmfbQfXE4JJie1aejpump?maker=7prnYXsJt6nbJRnaVx9JradaDXjfDH7hNuMmMJaELpF9","https://www.defined.fi/sol/AfR8kzgJwJKtZB4A6JzaVa1bmfbQfXE4JJie1aejpump?maker=7prnYXsJt6nbJRnaVx9JradaDXjfDH7hNuMmMJaELpF9")</f>
        <v/>
      </c>
      <c r="M21">
        <f>HYPERLINK("https://dexscreener.com/solana/AfR8kzgJwJKtZB4A6JzaVa1bmfbQfXE4JJie1aejpump?maker=7prnYXsJt6nbJRnaVx9JradaDXjfDH7hNuMmMJaELpF9","https://dexscreener.com/solana/AfR8kzgJwJKtZB4A6JzaVa1bmfbQfXE4JJie1aejpump?maker=7prnYXsJt6nbJRnaVx9JradaDXjfDH7hNuMmMJaELpF9")</f>
        <v/>
      </c>
    </row>
    <row r="22">
      <c r="A22" t="inlineStr">
        <is>
          <t>J8KoJi7LFNdJiGt8qavfpu2R5jXfiZxeKukhHGXgpump</t>
        </is>
      </c>
      <c r="B22" t="inlineStr">
        <is>
          <t>kache</t>
        </is>
      </c>
      <c r="C22" t="n">
        <v>1</v>
      </c>
      <c r="D22" t="n">
        <v>-7.21</v>
      </c>
      <c r="E22" t="n">
        <v>-0.75</v>
      </c>
      <c r="F22" t="n">
        <v>9.67</v>
      </c>
      <c r="G22" t="n">
        <v>2.46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HYPERLINK("https://www.defined.fi/sol/J8KoJi7LFNdJiGt8qavfpu2R5jXfiZxeKukhHGXgpump?maker=7prnYXsJt6nbJRnaVx9JradaDXjfDH7hNuMmMJaELpF9","https://www.defined.fi/sol/J8KoJi7LFNdJiGt8qavfpu2R5jXfiZxeKukhHGXgpump?maker=7prnYXsJt6nbJRnaVx9JradaDXjfDH7hNuMmMJaELpF9")</f>
        <v/>
      </c>
      <c r="M22">
        <f>HYPERLINK("https://dexscreener.com/solana/J8KoJi7LFNdJiGt8qavfpu2R5jXfiZxeKukhHGXgpump?maker=7prnYXsJt6nbJRnaVx9JradaDXjfDH7hNuMmMJaELpF9","https://dexscreener.com/solana/J8KoJi7LFNdJiGt8qavfpu2R5jXfiZxeKukhHGXgpump?maker=7prnYXsJt6nbJRnaVx9JradaDXjfDH7hNuMmMJaELpF9")</f>
        <v/>
      </c>
    </row>
    <row r="23">
      <c r="A23" t="inlineStr">
        <is>
          <t>EH2tRrNn2TfD2c1vNLMrNaxa4wskzEnzb1Vo5YDRpump</t>
        </is>
      </c>
      <c r="B23" t="inlineStr">
        <is>
          <t>SLAP</t>
        </is>
      </c>
      <c r="C23" t="n">
        <v>2</v>
      </c>
      <c r="D23" t="n">
        <v>-10.44</v>
      </c>
      <c r="E23" t="n">
        <v>-0.45</v>
      </c>
      <c r="F23" t="n">
        <v>23.15</v>
      </c>
      <c r="G23" t="n">
        <v>12.71</v>
      </c>
      <c r="H23" t="n">
        <v>4</v>
      </c>
      <c r="I23" t="n">
        <v>3</v>
      </c>
      <c r="J23" t="n">
        <v>-1</v>
      </c>
      <c r="K23" t="n">
        <v>-1</v>
      </c>
      <c r="L23">
        <f>HYPERLINK("https://www.defined.fi/sol/EH2tRrNn2TfD2c1vNLMrNaxa4wskzEnzb1Vo5YDRpump?maker=7prnYXsJt6nbJRnaVx9JradaDXjfDH7hNuMmMJaELpF9","https://www.defined.fi/sol/EH2tRrNn2TfD2c1vNLMrNaxa4wskzEnzb1Vo5YDRpump?maker=7prnYXsJt6nbJRnaVx9JradaDXjfDH7hNuMmMJaELpF9")</f>
        <v/>
      </c>
      <c r="M23">
        <f>HYPERLINK("https://dexscreener.com/solana/EH2tRrNn2TfD2c1vNLMrNaxa4wskzEnzb1Vo5YDRpump?maker=7prnYXsJt6nbJRnaVx9JradaDXjfDH7hNuMmMJaELpF9","https://dexscreener.com/solana/EH2tRrNn2TfD2c1vNLMrNaxa4wskzEnzb1Vo5YDRpump?maker=7prnYXsJt6nbJRnaVx9JradaDXjfDH7hNuMmMJaELpF9")</f>
        <v/>
      </c>
    </row>
    <row r="24">
      <c r="A24" t="inlineStr">
        <is>
          <t>7VVKTwhDtSPDuqZPxiHGo39m8cs31Jj9gaY5GZ4mpump</t>
        </is>
      </c>
      <c r="B24" t="inlineStr">
        <is>
          <t>r/book</t>
        </is>
      </c>
      <c r="C24" t="n">
        <v>3</v>
      </c>
      <c r="D24" t="n">
        <v>-0.166</v>
      </c>
      <c r="E24" t="n">
        <v>-0.93</v>
      </c>
      <c r="F24" t="n">
        <v>0.178</v>
      </c>
      <c r="G24" t="n">
        <v>0.012</v>
      </c>
      <c r="H24" t="n">
        <v>0</v>
      </c>
      <c r="I24" t="n">
        <v>1</v>
      </c>
      <c r="J24" t="n">
        <v>-1</v>
      </c>
      <c r="K24" t="n">
        <v>-1</v>
      </c>
      <c r="L24">
        <f>HYPERLINK("https://www.defined.fi/sol/7VVKTwhDtSPDuqZPxiHGo39m8cs31Jj9gaY5GZ4mpump?maker=7prnYXsJt6nbJRnaVx9JradaDXjfDH7hNuMmMJaELpF9","https://www.defined.fi/sol/7VVKTwhDtSPDuqZPxiHGo39m8cs31Jj9gaY5GZ4mpump?maker=7prnYXsJt6nbJRnaVx9JradaDXjfDH7hNuMmMJaELpF9")</f>
        <v/>
      </c>
      <c r="M24">
        <f>HYPERLINK("https://dexscreener.com/solana/7VVKTwhDtSPDuqZPxiHGo39m8cs31Jj9gaY5GZ4mpump?maker=7prnYXsJt6nbJRnaVx9JradaDXjfDH7hNuMmMJaELpF9","https://dexscreener.com/solana/7VVKTwhDtSPDuqZPxiHGo39m8cs31Jj9gaY5GZ4mpump?maker=7prnYXsJt6nbJRnaVx9JradaDXjfDH7hNuMmMJaELpF9")</f>
        <v/>
      </c>
    </row>
    <row r="25">
      <c r="A25" t="inlineStr">
        <is>
          <t>6YkqqFiV4p2sRB5tYaAJUvwmG2zHiWrAcR76i9ZEpump</t>
        </is>
      </c>
      <c r="B25" t="inlineStr">
        <is>
          <t>BABY</t>
        </is>
      </c>
      <c r="C25" t="n">
        <v>3</v>
      </c>
      <c r="D25" t="n">
        <v>-0.459</v>
      </c>
      <c r="E25" t="n">
        <v>-0.95</v>
      </c>
      <c r="F25" t="n">
        <v>0.484</v>
      </c>
      <c r="G25" t="n">
        <v>0.025</v>
      </c>
      <c r="H25" t="n">
        <v>0</v>
      </c>
      <c r="I25" t="n">
        <v>1</v>
      </c>
      <c r="J25" t="n">
        <v>-1</v>
      </c>
      <c r="K25" t="n">
        <v>-1</v>
      </c>
      <c r="L25">
        <f>HYPERLINK("https://www.defined.fi/sol/6YkqqFiV4p2sRB5tYaAJUvwmG2zHiWrAcR76i9ZEpump?maker=7prnYXsJt6nbJRnaVx9JradaDXjfDH7hNuMmMJaELpF9","https://www.defined.fi/sol/6YkqqFiV4p2sRB5tYaAJUvwmG2zHiWrAcR76i9ZEpump?maker=7prnYXsJt6nbJRnaVx9JradaDXjfDH7hNuMmMJaELpF9")</f>
        <v/>
      </c>
      <c r="M25">
        <f>HYPERLINK("https://dexscreener.com/solana/6YkqqFiV4p2sRB5tYaAJUvwmG2zHiWrAcR76i9ZEpump?maker=7prnYXsJt6nbJRnaVx9JradaDXjfDH7hNuMmMJaELpF9","https://dexscreener.com/solana/6YkqqFiV4p2sRB5tYaAJUvwmG2zHiWrAcR76i9ZEpump?maker=7prnYXsJt6nbJRnaVx9JradaDXjfDH7hNuMmMJaELpF9")</f>
        <v/>
      </c>
    </row>
    <row r="26">
      <c r="A26" t="inlineStr">
        <is>
          <t>7BgBvyjrZX1YKz4oh9mjb8ZScatkkwb8DzFx7LoiVkM3</t>
        </is>
      </c>
      <c r="B26" t="inlineStr">
        <is>
          <t>SLERF</t>
        </is>
      </c>
      <c r="C26" t="n">
        <v>3</v>
      </c>
      <c r="D26" t="n">
        <v>-0.019</v>
      </c>
      <c r="E26" t="n">
        <v>-0</v>
      </c>
      <c r="F26" t="n">
        <v>4.86</v>
      </c>
      <c r="G26" t="n">
        <v>4.85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HYPERLINK("https://www.defined.fi/sol/7BgBvyjrZX1YKz4oh9mjb8ZScatkkwb8DzFx7LoiVkM3?maker=7prnYXsJt6nbJRnaVx9JradaDXjfDH7hNuMmMJaELpF9","https://www.defined.fi/sol/7BgBvyjrZX1YKz4oh9mjb8ZScatkkwb8DzFx7LoiVkM3?maker=7prnYXsJt6nbJRnaVx9JradaDXjfDH7hNuMmMJaELpF9")</f>
        <v/>
      </c>
      <c r="M26">
        <f>HYPERLINK("https://dexscreener.com/solana/7BgBvyjrZX1YKz4oh9mjb8ZScatkkwb8DzFx7LoiVkM3?maker=7prnYXsJt6nbJRnaVx9JradaDXjfDH7hNuMmMJaELpF9","https://dexscreener.com/solana/7BgBvyjrZX1YKz4oh9mjb8ZScatkkwb8DzFx7LoiVkM3?maker=7prnYXsJt6nbJRnaVx9JradaDXjfDH7hNuMmMJaELpF9")</f>
        <v/>
      </c>
    </row>
    <row r="27">
      <c r="A27" t="inlineStr">
        <is>
          <t>GPowjEv4Hm84z2nbE7xsFwwBFDNouvqo8SbhzvKXg5xo</t>
        </is>
      </c>
      <c r="B27" t="inlineStr">
        <is>
          <t>TYC</t>
        </is>
      </c>
      <c r="C27" t="n">
        <v>27</v>
      </c>
      <c r="D27" t="n">
        <v>-0.75</v>
      </c>
      <c r="E27" t="n">
        <v>-0.9399999999999999</v>
      </c>
      <c r="F27" t="n">
        <v>0.797</v>
      </c>
      <c r="G27" t="n">
        <v>0.047</v>
      </c>
      <c r="H27" t="n">
        <v>0</v>
      </c>
      <c r="I27" t="n">
        <v>1</v>
      </c>
      <c r="J27" t="n">
        <v>-1</v>
      </c>
      <c r="K27" t="n">
        <v>-1</v>
      </c>
      <c r="L27">
        <f>HYPERLINK("https://www.defined.fi/sol/GPowjEv4Hm84z2nbE7xsFwwBFDNouvqo8SbhzvKXg5xo?maker=7prnYXsJt6nbJRnaVx9JradaDXjfDH7hNuMmMJaELpF9","https://www.defined.fi/sol/GPowjEv4Hm84z2nbE7xsFwwBFDNouvqo8SbhzvKXg5xo?maker=7prnYXsJt6nbJRnaVx9JradaDXjfDH7hNuMmMJaELpF9")</f>
        <v/>
      </c>
      <c r="M27">
        <f>HYPERLINK("https://dexscreener.com/solana/GPowjEv4Hm84z2nbE7xsFwwBFDNouvqo8SbhzvKXg5xo?maker=7prnYXsJt6nbJRnaVx9JradaDXjfDH7hNuMmMJaELpF9","https://dexscreener.com/solana/GPowjEv4Hm84z2nbE7xsFwwBFDNouvqo8SbhzvKXg5xo?maker=7prnYXsJt6nbJRnaVx9JradaDXjfDH7hNuMmMJaELpF9")</f>
        <v/>
      </c>
    </row>
    <row r="28">
      <c r="A28" t="inlineStr">
        <is>
          <t>Yw3Mx7PgkkFz4ABWyTkUXYsTwnr3A5jv1whJKa1pump</t>
        </is>
      </c>
      <c r="B28" t="inlineStr">
        <is>
          <t>SNARF</t>
        </is>
      </c>
      <c r="C28" t="n">
        <v>45</v>
      </c>
      <c r="D28" t="n">
        <v>-6.94</v>
      </c>
      <c r="E28" t="n">
        <v>-0.92</v>
      </c>
      <c r="F28" t="n">
        <v>7.53</v>
      </c>
      <c r="G28" t="n">
        <v>0.588</v>
      </c>
      <c r="H28" t="n">
        <v>0</v>
      </c>
      <c r="I28" t="n">
        <v>0</v>
      </c>
      <c r="J28" t="n">
        <v>-1</v>
      </c>
      <c r="K28" t="n">
        <v>-1</v>
      </c>
      <c r="L28">
        <f>HYPERLINK("https://www.defined.fi/sol/Yw3Mx7PgkkFz4ABWyTkUXYsTwnr3A5jv1whJKa1pump?maker=7prnYXsJt6nbJRnaVx9JradaDXjfDH7hNuMmMJaELpF9","https://www.defined.fi/sol/Yw3Mx7PgkkFz4ABWyTkUXYsTwnr3A5jv1whJKa1pump?maker=7prnYXsJt6nbJRnaVx9JradaDXjfDH7hNuMmMJaELpF9")</f>
        <v/>
      </c>
      <c r="M28">
        <f>HYPERLINK("https://dexscreener.com/solana/Yw3Mx7PgkkFz4ABWyTkUXYsTwnr3A5jv1whJKa1pump?maker=7prnYXsJt6nbJRnaVx9JradaDXjfDH7hNuMmMJaELpF9","https://dexscreener.com/solana/Yw3Mx7PgkkFz4ABWyTkUXYsTwnr3A5jv1whJKa1pump?maker=7prnYXsJt6nbJRnaVx9JradaDXjfDH7hNuMmMJaELpF9")</f>
        <v/>
      </c>
    </row>
    <row r="29">
      <c r="A29" t="inlineStr">
        <is>
          <t>3u71eCa7bnL6h8WeAzoMtLVJN1TxwXpctHUNpqXUpump</t>
        </is>
      </c>
      <c r="B29" t="inlineStr">
        <is>
          <t>CHARLIE</t>
        </is>
      </c>
      <c r="C29" t="n">
        <v>45</v>
      </c>
      <c r="D29" t="n">
        <v>-1.2</v>
      </c>
      <c r="E29" t="n">
        <v>-0.74</v>
      </c>
      <c r="F29" t="n">
        <v>1.63</v>
      </c>
      <c r="G29" t="n">
        <v>0.424</v>
      </c>
      <c r="H29" t="n">
        <v>0</v>
      </c>
      <c r="I29" t="n">
        <v>0</v>
      </c>
      <c r="J29" t="n">
        <v>-1</v>
      </c>
      <c r="K29" t="n">
        <v>-1</v>
      </c>
      <c r="L29">
        <f>HYPERLINK("https://www.defined.fi/sol/3u71eCa7bnL6h8WeAzoMtLVJN1TxwXpctHUNpqXUpump?maker=7prnYXsJt6nbJRnaVx9JradaDXjfDH7hNuMmMJaELpF9","https://www.defined.fi/sol/3u71eCa7bnL6h8WeAzoMtLVJN1TxwXpctHUNpqXUpump?maker=7prnYXsJt6nbJRnaVx9JradaDXjfDH7hNuMmMJaELpF9")</f>
        <v/>
      </c>
      <c r="M29">
        <f>HYPERLINK("https://dexscreener.com/solana/3u71eCa7bnL6h8WeAzoMtLVJN1TxwXpctHUNpqXUpump?maker=7prnYXsJt6nbJRnaVx9JradaDXjfDH7hNuMmMJaELpF9","https://dexscreener.com/solana/3u71eCa7bnL6h8WeAzoMtLVJN1TxwXpctHUNpqXUpump?maker=7prnYXsJt6nbJRnaVx9JradaDXjfDH7hNuMmMJaELpF9")</f>
        <v/>
      </c>
    </row>
    <row r="30">
      <c r="A30" t="inlineStr">
        <is>
          <t>2hbRbjgYXYFtDCPKDZngY1Vzy3RdoajwaQziZHByp7mk</t>
        </is>
      </c>
      <c r="B30" t="inlineStr">
        <is>
          <t>SICK</t>
        </is>
      </c>
      <c r="C30" t="n">
        <v>45</v>
      </c>
      <c r="D30" t="n">
        <v>-2.84</v>
      </c>
      <c r="E30" t="n">
        <v>-0.35</v>
      </c>
      <c r="F30" t="n">
        <v>8.140000000000001</v>
      </c>
      <c r="G30" t="n">
        <v>5.3</v>
      </c>
      <c r="H30" t="n">
        <v>0</v>
      </c>
      <c r="I30" t="n">
        <v>0</v>
      </c>
      <c r="J30" t="n">
        <v>-1</v>
      </c>
      <c r="K30" t="n">
        <v>-1</v>
      </c>
      <c r="L30">
        <f>HYPERLINK("https://www.defined.fi/sol/2hbRbjgYXYFtDCPKDZngY1Vzy3RdoajwaQziZHByp7mk?maker=7prnYXsJt6nbJRnaVx9JradaDXjfDH7hNuMmMJaELpF9","https://www.defined.fi/sol/2hbRbjgYXYFtDCPKDZngY1Vzy3RdoajwaQziZHByp7mk?maker=7prnYXsJt6nbJRnaVx9JradaDXjfDH7hNuMmMJaELpF9")</f>
        <v/>
      </c>
      <c r="M30">
        <f>HYPERLINK("https://dexscreener.com/solana/2hbRbjgYXYFtDCPKDZngY1Vzy3RdoajwaQziZHByp7mk?maker=7prnYXsJt6nbJRnaVx9JradaDXjfDH7hNuMmMJaELpF9","https://dexscreener.com/solana/2hbRbjgYXYFtDCPKDZngY1Vzy3RdoajwaQziZHByp7mk?maker=7prnYXsJt6nbJRnaVx9JradaDXjfDH7hNuMmMJaELpF9")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