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F:\MYCode\findalao\finddalao_sol\src\librarydata\dalao_pnl_gmgn\"/>
    </mc:Choice>
  </mc:AlternateContent>
  <xr:revisionPtr revIDLastSave="0" documentId="13_ncr:1_{87E849CD-4647-47AC-97A1-FCC1B875177F}" xr6:coauthVersionLast="47" xr6:coauthVersionMax="47" xr10:uidLastSave="{00000000-0000-0000-0000-000000000000}"/>
  <bookViews>
    <workbookView xWindow="2235" yWindow="3120" windowWidth="24150" windowHeight="12675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12" i="1" l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<sst xmlns="http://schemas.openxmlformats.org/spreadsheetml/2006/main" count="35" uniqueCount="35">
  <si>
    <t>tokenaddress</t>
  </si>
  <si>
    <t>tokenname</t>
  </si>
  <si>
    <t>last_active</t>
  </si>
  <si>
    <t>profit_eth</t>
  </si>
  <si>
    <t>profit_percent</t>
  </si>
  <si>
    <t>buy_eth</t>
  </si>
  <si>
    <t>sell_eth</t>
  </si>
  <si>
    <t>30d_txns_buy</t>
  </si>
  <si>
    <t>30d_txns_sell</t>
  </si>
  <si>
    <t>isnengen</t>
  </si>
  <si>
    <t>beizhu</t>
  </si>
  <si>
    <t>definedurl</t>
  </si>
  <si>
    <t>dexurl</t>
  </si>
  <si>
    <t>ETZDTrZp1tWSTPHf22cyUXiv5xGzXuBFEwJAsE8ypump</t>
  </si>
  <si>
    <t>xcog</t>
  </si>
  <si>
    <t>KkqCJwRvyoGmMQ93p8U4Kr6t9NTXWr1PehFYFzPpump</t>
  </si>
  <si>
    <t>PawPaw</t>
  </si>
  <si>
    <t>5cvA4oDAWVErN7cV2hen6We5pZ2hWEAzuLw9TSKbpump</t>
  </si>
  <si>
    <t>luna</t>
  </si>
  <si>
    <t>5crWMvVbEqazh8FmB6BYPzg22F4d2cNbnGBPNzSMpump</t>
  </si>
  <si>
    <t>F.A.G.S</t>
  </si>
  <si>
    <t>AiYhnwWiqbdSiEHgAzqrurcdoZx4V21mnuMt5ps2pump</t>
  </si>
  <si>
    <t>POD</t>
  </si>
  <si>
    <t>EN8YG7UW8r1gt2UXecStgVyjigm9neDAJnBBXoX5pump</t>
  </si>
  <si>
    <t>LINABELL</t>
  </si>
  <si>
    <t>C4n8PidFArWtYrkTxsySw416j476jtLvGfxNXGNZpump</t>
  </si>
  <si>
    <t>MeowDeng</t>
  </si>
  <si>
    <t>7wSnBQGN49uHovWAtRtKK111JtmZcvL9zX7FrHARboL7</t>
  </si>
  <si>
    <t>STARSHIP</t>
  </si>
  <si>
    <t>7Ld2Qp3Pzxe8kynALQKmiyKbt8eoskgy9J1KbcK3pump</t>
  </si>
  <si>
    <t>-99%</t>
  </si>
  <si>
    <t>3vpJcKmM92zGJuaiYxEf84sBbBGveZkDREEcSgnapump</t>
  </si>
  <si>
    <t>APE</t>
  </si>
  <si>
    <t>7ch6413RiuJJVdEvBQNCF1kBzrkLFLL99ZHjmwBZpump</t>
  </si>
  <si>
    <t>Atsuko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</si>
</sst>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>
      <selection activeCell="E13" sqref="E13"/>
    </sheetView>
  </sheetViews>
  <sheetFormatPr defaultRowHeight="13.5" x14ac:dyDescent="0.15"/>
  <sheetData>
    <row r="1" spans="1:13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15">
      <c r="A2" t="s">
        <v>13</v>
      </c>
      <c r="B2" t="s">
        <v>14</v>
      </c>
      <c r="C2">
        <v>1</v>
      </c>
      <c r="D2">
        <v>18.66</v>
      </c>
      <c r="E2">
        <v>7.69</v>
      </c>
      <c r="F2">
        <v>2.4300000000000002</v>
      </c>
      <c r="G2">
        <v>21.09</v>
      </c>
      <c r="H2">
        <v>3</v>
      </c>
      <c r="I2">
        <v>3</v>
      </c>
      <c r="J2">
        <v>-1</v>
      </c>
      <c r="K2">
        <v>-1</v>
      </c>
      <c r="L2" t="str">
        <f>HYPERLINK("https://www.defined.fi/sol/ETZDTrZp1tWSTPHf22cyUXiv5xGzXuBFEwJAsE8ypump?maker=3hEmVgueDVeF5kjZWyCikxRwP8akv8sypShxESHkbUe3","https://www.defined.fi/sol/ETZDTrZp1tWSTPHf22cyUXiv5xGzXuBFEwJAsE8ypump?maker=3hEmVgueDVeF5kjZWyCikxRwP8akv8sypShxESHkbUe3")</f>
        <v>https://www.defined.fi/sol/ETZDTrZp1tWSTPHf22cyUXiv5xGzXuBFEwJAsE8ypump?maker=3hEmVgueDVeF5kjZWyCikxRwP8akv8sypShxESHkbUe3</v>
      </c>
      <c r="M2" t="str">
        <f>HYPERLINK("https://dexscreener.com/solana/ETZDTrZp1tWSTPHf22cyUXiv5xGzXuBFEwJAsE8ypump?maker=3hEmVgueDVeF5kjZWyCikxRwP8akv8sypShxESHkbUe3","https://dexscreener.com/solana/ETZDTrZp1tWSTPHf22cyUXiv5xGzXuBFEwJAsE8ypump?maker=3hEmVgueDVeF5kjZWyCikxRwP8akv8sypShxESHkbUe3")</f>
        <v>https://dexscreener.com/solana/ETZDTrZp1tWSTPHf22cyUXiv5xGzXuBFEwJAsE8ypump?maker=3hEmVgueDVeF5kjZWyCikxRwP8akv8sypShxESHkbUe3</v>
      </c>
    </row>
    <row r="3" spans="1:13" x14ac:dyDescent="0.15">
      <c r="A3" t="s">
        <v>15</v>
      </c>
      <c r="B3" t="s">
        <v>16</v>
      </c>
      <c r="C3">
        <v>2</v>
      </c>
      <c r="D3">
        <v>6.32</v>
      </c>
      <c r="E3">
        <v>1.08</v>
      </c>
      <c r="F3">
        <v>5.86</v>
      </c>
      <c r="G3">
        <v>12.18</v>
      </c>
      <c r="H3">
        <v>5</v>
      </c>
      <c r="I3">
        <v>4</v>
      </c>
      <c r="J3">
        <v>-1</v>
      </c>
      <c r="K3">
        <v>-1</v>
      </c>
      <c r="L3" t="str">
        <f>HYPERLINK("https://www.defined.fi/sol/KkqCJwRvyoGmMQ93p8U4Kr6t9NTXWr1PehFYFzPpump?maker=3hEmVgueDVeF5kjZWyCikxRwP8akv8sypShxESHkbUe3","https://www.defined.fi/sol/KkqCJwRvyoGmMQ93p8U4Kr6t9NTXWr1PehFYFzPpump?maker=3hEmVgueDVeF5kjZWyCikxRwP8akv8sypShxESHkbUe3")</f>
        <v>https://www.defined.fi/sol/KkqCJwRvyoGmMQ93p8U4Kr6t9NTXWr1PehFYFzPpump?maker=3hEmVgueDVeF5kjZWyCikxRwP8akv8sypShxESHkbUe3</v>
      </c>
      <c r="M3" t="str">
        <f>HYPERLINK("https://dexscreener.com/solana/KkqCJwRvyoGmMQ93p8U4Kr6t9NTXWr1PehFYFzPpump?maker=3hEmVgueDVeF5kjZWyCikxRwP8akv8sypShxESHkbUe3","https://dexscreener.com/solana/KkqCJwRvyoGmMQ93p8U4Kr6t9NTXWr1PehFYFzPpump?maker=3hEmVgueDVeF5kjZWyCikxRwP8akv8sypShxESHkbUe3")</f>
        <v>https://dexscreener.com/solana/KkqCJwRvyoGmMQ93p8U4Kr6t9NTXWr1PehFYFzPpump?maker=3hEmVgueDVeF5kjZWyCikxRwP8akv8sypShxESHkbUe3</v>
      </c>
    </row>
    <row r="4" spans="1:13" x14ac:dyDescent="0.15">
      <c r="A4" t="s">
        <v>17</v>
      </c>
      <c r="B4" t="s">
        <v>18</v>
      </c>
      <c r="C4">
        <v>3</v>
      </c>
      <c r="D4">
        <v>2.3E-2</v>
      </c>
      <c r="E4">
        <v>0.01</v>
      </c>
      <c r="F4">
        <v>1.94</v>
      </c>
      <c r="G4">
        <v>1.96</v>
      </c>
      <c r="H4">
        <v>2</v>
      </c>
      <c r="I4">
        <v>1</v>
      </c>
      <c r="J4">
        <v>-1</v>
      </c>
      <c r="K4">
        <v>-1</v>
      </c>
      <c r="L4" t="str">
        <f>HYPERLINK("https://www.defined.fi/sol/5cvA4oDAWVErN7cV2hen6We5pZ2hWEAzuLw9TSKbpump?maker=3hEmVgueDVeF5kjZWyCikxRwP8akv8sypShxESHkbUe3","https://www.defined.fi/sol/5cvA4oDAWVErN7cV2hen6We5pZ2hWEAzuLw9TSKbpump?maker=3hEmVgueDVeF5kjZWyCikxRwP8akv8sypShxESHkbUe3")</f>
        <v>https://www.defined.fi/sol/5cvA4oDAWVErN7cV2hen6We5pZ2hWEAzuLw9TSKbpump?maker=3hEmVgueDVeF5kjZWyCikxRwP8akv8sypShxESHkbUe3</v>
      </c>
      <c r="M4" t="str">
        <f>HYPERLINK("https://dexscreener.com/solana/5cvA4oDAWVErN7cV2hen6We5pZ2hWEAzuLw9TSKbpump?maker=3hEmVgueDVeF5kjZWyCikxRwP8akv8sypShxESHkbUe3","https://dexscreener.com/solana/5cvA4oDAWVErN7cV2hen6We5pZ2hWEAzuLw9TSKbpump?maker=3hEmVgueDVeF5kjZWyCikxRwP8akv8sypShxESHkbUe3")</f>
        <v>https://dexscreener.com/solana/5cvA4oDAWVErN7cV2hen6We5pZ2hWEAzuLw9TSKbpump?maker=3hEmVgueDVeF5kjZWyCikxRwP8akv8sypShxESHkbUe3</v>
      </c>
    </row>
    <row r="5" spans="1:13" x14ac:dyDescent="0.15">
      <c r="A5" t="s">
        <v>19</v>
      </c>
      <c r="B5" t="s">
        <v>20</v>
      </c>
      <c r="C5">
        <v>4</v>
      </c>
      <c r="D5">
        <v>-0.94899999999999995</v>
      </c>
      <c r="E5">
        <v>-0.98</v>
      </c>
      <c r="F5">
        <v>0.97199999999999998</v>
      </c>
      <c r="G5">
        <v>0</v>
      </c>
      <c r="H5">
        <v>2</v>
      </c>
      <c r="I5">
        <v>0</v>
      </c>
      <c r="J5">
        <v>-1</v>
      </c>
      <c r="K5">
        <v>-1</v>
      </c>
      <c r="L5" t="str">
        <f>HYPERLINK("https://www.defined.fi/sol/5crWMvVbEqazh8FmB6BYPzg22F4d2cNbnGBPNzSMpump?maker=3hEmVgueDVeF5kjZWyCikxRwP8akv8sypShxESHkbUe3","https://www.defined.fi/sol/5crWMvVbEqazh8FmB6BYPzg22F4d2cNbnGBPNzSMpump?maker=3hEmVgueDVeF5kjZWyCikxRwP8akv8sypShxESHkbUe3")</f>
        <v>https://www.defined.fi/sol/5crWMvVbEqazh8FmB6BYPzg22F4d2cNbnGBPNzSMpump?maker=3hEmVgueDVeF5kjZWyCikxRwP8akv8sypShxESHkbUe3</v>
      </c>
      <c r="M5" t="str">
        <f>HYPERLINK("https://dexscreener.com/solana/5crWMvVbEqazh8FmB6BYPzg22F4d2cNbnGBPNzSMpump?maker=3hEmVgueDVeF5kjZWyCikxRwP8akv8sypShxESHkbUe3","https://dexscreener.com/solana/5crWMvVbEqazh8FmB6BYPzg22F4d2cNbnGBPNzSMpump?maker=3hEmVgueDVeF5kjZWyCikxRwP8akv8sypShxESHkbUe3")</f>
        <v>https://dexscreener.com/solana/5crWMvVbEqazh8FmB6BYPzg22F4d2cNbnGBPNzSMpump?maker=3hEmVgueDVeF5kjZWyCikxRwP8akv8sypShxESHkbUe3</v>
      </c>
    </row>
    <row r="6" spans="1:13" x14ac:dyDescent="0.15">
      <c r="A6" t="s">
        <v>21</v>
      </c>
      <c r="B6" t="s">
        <v>22</v>
      </c>
      <c r="C6">
        <v>4</v>
      </c>
      <c r="D6">
        <v>0.57099999999999995</v>
      </c>
      <c r="E6">
        <v>0.01</v>
      </c>
      <c r="F6">
        <v>67.75</v>
      </c>
      <c r="G6">
        <v>68.319999999999993</v>
      </c>
      <c r="H6">
        <v>37</v>
      </c>
      <c r="I6">
        <v>16</v>
      </c>
      <c r="J6">
        <v>-1</v>
      </c>
      <c r="K6">
        <v>-1</v>
      </c>
      <c r="L6" t="str">
        <f>HYPERLINK("https://www.defined.fi/sol/AiYhnwWiqbdSiEHgAzqrurcdoZx4V21mnuMt5ps2pump?maker=3hEmVgueDVeF5kjZWyCikxRwP8akv8sypShxESHkbUe3","https://www.defined.fi/sol/AiYhnwWiqbdSiEHgAzqrurcdoZx4V21mnuMt5ps2pump?maker=3hEmVgueDVeF5kjZWyCikxRwP8akv8sypShxESHkbUe3")</f>
        <v>https://www.defined.fi/sol/AiYhnwWiqbdSiEHgAzqrurcdoZx4V21mnuMt5ps2pump?maker=3hEmVgueDVeF5kjZWyCikxRwP8akv8sypShxESHkbUe3</v>
      </c>
      <c r="M6" t="str">
        <f>HYPERLINK("https://dexscreener.com/solana/AiYhnwWiqbdSiEHgAzqrurcdoZx4V21mnuMt5ps2pump?maker=3hEmVgueDVeF5kjZWyCikxRwP8akv8sypShxESHkbUe3","https://dexscreener.com/solana/AiYhnwWiqbdSiEHgAzqrurcdoZx4V21mnuMt5ps2pump?maker=3hEmVgueDVeF5kjZWyCikxRwP8akv8sypShxESHkbUe3")</f>
        <v>https://dexscreener.com/solana/AiYhnwWiqbdSiEHgAzqrurcdoZx4V21mnuMt5ps2pump?maker=3hEmVgueDVeF5kjZWyCikxRwP8akv8sypShxESHkbUe3</v>
      </c>
    </row>
    <row r="7" spans="1:13" x14ac:dyDescent="0.15">
      <c r="A7" t="s">
        <v>23</v>
      </c>
      <c r="B7" t="s">
        <v>24</v>
      </c>
      <c r="C7">
        <v>7</v>
      </c>
      <c r="D7">
        <v>-2.0099999999999998</v>
      </c>
      <c r="E7">
        <v>-0.91</v>
      </c>
      <c r="F7">
        <v>2.21</v>
      </c>
      <c r="G7">
        <v>0</v>
      </c>
      <c r="H7">
        <v>3</v>
      </c>
      <c r="I7">
        <v>0</v>
      </c>
      <c r="J7">
        <v>-1</v>
      </c>
      <c r="K7">
        <v>-1</v>
      </c>
      <c r="L7" t="str">
        <f>HYPERLINK("https://www.defined.fi/sol/EN8YG7UW8r1gt2UXecStgVyjigm9neDAJnBBXoX5pump?maker=3hEmVgueDVeF5kjZWyCikxRwP8akv8sypShxESHkbUe3","https://www.defined.fi/sol/EN8YG7UW8r1gt2UXecStgVyjigm9neDAJnBBXoX5pump?maker=3hEmVgueDVeF5kjZWyCikxRwP8akv8sypShxESHkbUe3")</f>
        <v>https://www.defined.fi/sol/EN8YG7UW8r1gt2UXecStgVyjigm9neDAJnBBXoX5pump?maker=3hEmVgueDVeF5kjZWyCikxRwP8akv8sypShxESHkbUe3</v>
      </c>
      <c r="M7" t="str">
        <f>HYPERLINK("https://dexscreener.com/solana/EN8YG7UW8r1gt2UXecStgVyjigm9neDAJnBBXoX5pump?maker=3hEmVgueDVeF5kjZWyCikxRwP8akv8sypShxESHkbUe3","https://dexscreener.com/solana/EN8YG7UW8r1gt2UXecStgVyjigm9neDAJnBBXoX5pump?maker=3hEmVgueDVeF5kjZWyCikxRwP8akv8sypShxESHkbUe3")</f>
        <v>https://dexscreener.com/solana/EN8YG7UW8r1gt2UXecStgVyjigm9neDAJnBBXoX5pump?maker=3hEmVgueDVeF5kjZWyCikxRwP8akv8sypShxESHkbUe3</v>
      </c>
    </row>
    <row r="8" spans="1:13" x14ac:dyDescent="0.15">
      <c r="A8" t="s">
        <v>25</v>
      </c>
      <c r="B8" t="s">
        <v>26</v>
      </c>
      <c r="C8">
        <v>7</v>
      </c>
      <c r="D8">
        <v>0.502</v>
      </c>
      <c r="E8">
        <v>0.56999999999999995</v>
      </c>
      <c r="F8">
        <v>0.88100000000000001</v>
      </c>
      <c r="G8">
        <v>1.38</v>
      </c>
      <c r="H8">
        <v>1</v>
      </c>
      <c r="I8">
        <v>2</v>
      </c>
      <c r="J8">
        <v>-1</v>
      </c>
      <c r="K8">
        <v>-1</v>
      </c>
      <c r="L8" t="str">
        <f>HYPERLINK("https://www.defined.fi/sol/C4n8PidFArWtYrkTxsySw416j476jtLvGfxNXGNZpump?maker=3hEmVgueDVeF5kjZWyCikxRwP8akv8sypShxESHkbUe3","https://www.defined.fi/sol/C4n8PidFArWtYrkTxsySw416j476jtLvGfxNXGNZpump?maker=3hEmVgueDVeF5kjZWyCikxRwP8akv8sypShxESHkbUe3")</f>
        <v>https://www.defined.fi/sol/C4n8PidFArWtYrkTxsySw416j476jtLvGfxNXGNZpump?maker=3hEmVgueDVeF5kjZWyCikxRwP8akv8sypShxESHkbUe3</v>
      </c>
      <c r="M8" t="str">
        <f>HYPERLINK("https://dexscreener.com/solana/C4n8PidFArWtYrkTxsySw416j476jtLvGfxNXGNZpump?maker=3hEmVgueDVeF5kjZWyCikxRwP8akv8sypShxESHkbUe3","https://dexscreener.com/solana/C4n8PidFArWtYrkTxsySw416j476jtLvGfxNXGNZpump?maker=3hEmVgueDVeF5kjZWyCikxRwP8akv8sypShxESHkbUe3")</f>
        <v>https://dexscreener.com/solana/C4n8PidFArWtYrkTxsySw416j476jtLvGfxNXGNZpump?maker=3hEmVgueDVeF5kjZWyCikxRwP8akv8sypShxESHkbUe3</v>
      </c>
    </row>
    <row r="9" spans="1:13" x14ac:dyDescent="0.15">
      <c r="A9" t="s">
        <v>27</v>
      </c>
      <c r="B9" t="s">
        <v>28</v>
      </c>
      <c r="C9">
        <v>7</v>
      </c>
      <c r="D9">
        <v>-2.5499999999999998</v>
      </c>
      <c r="E9">
        <v>-0.61</v>
      </c>
      <c r="F9">
        <v>4.1399999999999997</v>
      </c>
      <c r="G9">
        <v>1.59</v>
      </c>
      <c r="H9">
        <v>3</v>
      </c>
      <c r="I9">
        <v>2</v>
      </c>
      <c r="J9">
        <v>-1</v>
      </c>
      <c r="K9">
        <v>-1</v>
      </c>
      <c r="L9" t="str">
        <f>HYPERLINK("https://www.defined.fi/sol/7wSnBQGN49uHovWAtRtKK111JtmZcvL9zX7FrHARboL7?maker=3hEmVgueDVeF5kjZWyCikxRwP8akv8sypShxESHkbUe3","https://www.defined.fi/sol/7wSnBQGN49uHovWAtRtKK111JtmZcvL9zX7FrHARboL7?maker=3hEmVgueDVeF5kjZWyCikxRwP8akv8sypShxESHkbUe3")</f>
        <v>https://www.defined.fi/sol/7wSnBQGN49uHovWAtRtKK111JtmZcvL9zX7FrHARboL7?maker=3hEmVgueDVeF5kjZWyCikxRwP8akv8sypShxESHkbUe3</v>
      </c>
      <c r="M9" t="str">
        <f>HYPERLINK("https://dexscreener.com/solana/7wSnBQGN49uHovWAtRtKK111JtmZcvL9zX7FrHARboL7?maker=3hEmVgueDVeF5kjZWyCikxRwP8akv8sypShxESHkbUe3","https://dexscreener.com/solana/7wSnBQGN49uHovWAtRtKK111JtmZcvL9zX7FrHARboL7?maker=3hEmVgueDVeF5kjZWyCikxRwP8akv8sypShxESHkbUe3")</f>
        <v>https://dexscreener.com/solana/7wSnBQGN49uHovWAtRtKK111JtmZcvL9zX7FrHARboL7?maker=3hEmVgueDVeF5kjZWyCikxRwP8akv8sypShxESHkbUe3</v>
      </c>
    </row>
    <row r="10" spans="1:13" x14ac:dyDescent="0.15">
      <c r="A10" t="s">
        <v>29</v>
      </c>
      <c r="B10" t="s">
        <v>30</v>
      </c>
      <c r="C10">
        <v>9</v>
      </c>
      <c r="D10">
        <v>-0.108</v>
      </c>
      <c r="E10">
        <v>-1</v>
      </c>
      <c r="F10">
        <v>0.17299999999999999</v>
      </c>
      <c r="G10">
        <v>0</v>
      </c>
      <c r="H10">
        <v>1</v>
      </c>
      <c r="I10">
        <v>0</v>
      </c>
      <c r="J10">
        <v>-1</v>
      </c>
      <c r="K10">
        <v>-1</v>
      </c>
      <c r="L10" t="str">
        <f>HYPERLINK("https://www.defined.fi/sol/7Ld2Qp3Pzxe8kynALQKmiyKbt8eoskgy9J1KbcK3pump?maker=3hEmVgueDVeF5kjZWyCikxRwP8akv8sypShxESHkbUe3","https://www.defined.fi/sol/7Ld2Qp3Pzxe8kynALQKmiyKbt8eoskgy9J1KbcK3pump?maker=3hEmVgueDVeF5kjZWyCikxRwP8akv8sypShxESHkbUe3")</f>
        <v>https://www.defined.fi/sol/7Ld2Qp3Pzxe8kynALQKmiyKbt8eoskgy9J1KbcK3pump?maker=3hEmVgueDVeF5kjZWyCikxRwP8akv8sypShxESHkbUe3</v>
      </c>
      <c r="M10" t="str">
        <f>HYPERLINK("https://dexscreener.com/solana/7Ld2Qp3Pzxe8kynALQKmiyKbt8eoskgy9J1KbcK3pump?maker=3hEmVgueDVeF5kjZWyCikxRwP8akv8sypShxESHkbUe3","https://dexscreener.com/solana/7Ld2Qp3Pzxe8kynALQKmiyKbt8eoskgy9J1KbcK3pump?maker=3hEmVgueDVeF5kjZWyCikxRwP8akv8sypShxESHkbUe3")</f>
        <v>https://dexscreener.com/solana/7Ld2Qp3Pzxe8kynALQKmiyKbt8eoskgy9J1KbcK3pump?maker=3hEmVgueDVeF5kjZWyCikxRwP8akv8sypShxESHkbUe3</v>
      </c>
    </row>
    <row r="11" spans="1:13" x14ac:dyDescent="0.15">
      <c r="A11" t="s">
        <v>31</v>
      </c>
      <c r="B11" t="s">
        <v>32</v>
      </c>
      <c r="C11">
        <v>9</v>
      </c>
      <c r="D11">
        <v>-1.4E-2</v>
      </c>
      <c r="E11">
        <v>-1</v>
      </c>
      <c r="F11">
        <v>8.4000000000000005E-2</v>
      </c>
      <c r="G11">
        <v>0</v>
      </c>
      <c r="H11">
        <v>1</v>
      </c>
      <c r="I11">
        <v>0</v>
      </c>
      <c r="J11">
        <v>-1</v>
      </c>
      <c r="K11">
        <v>-1</v>
      </c>
      <c r="L11" t="str">
        <f>HYPERLINK("https://www.defined.fi/sol/3vpJcKmM92zGJuaiYxEf84sBbBGveZkDREEcSgnapump?maker=3hEmVgueDVeF5kjZWyCikxRwP8akv8sypShxESHkbUe3","https://www.defined.fi/sol/3vpJcKmM92zGJuaiYxEf84sBbBGveZkDREEcSgnapump?maker=3hEmVgueDVeF5kjZWyCikxRwP8akv8sypShxESHkbUe3")</f>
        <v>https://www.defined.fi/sol/3vpJcKmM92zGJuaiYxEf84sBbBGveZkDREEcSgnapump?maker=3hEmVgueDVeF5kjZWyCikxRwP8akv8sypShxESHkbUe3</v>
      </c>
      <c r="M11" t="str">
        <f>HYPERLINK("https://dexscreener.com/solana/3vpJcKmM92zGJuaiYxEf84sBbBGveZkDREEcSgnapump?maker=3hEmVgueDVeF5kjZWyCikxRwP8akv8sypShxESHkbUe3","https://dexscreener.com/solana/3vpJcKmM92zGJuaiYxEf84sBbBGveZkDREEcSgnapump?maker=3hEmVgueDVeF5kjZWyCikxRwP8akv8sypShxESHkbUe3")</f>
        <v>https://dexscreener.com/solana/3vpJcKmM92zGJuaiYxEf84sBbBGveZkDREEcSgnapump?maker=3hEmVgueDVeF5kjZWyCikxRwP8akv8sypShxESHkbUe3</v>
      </c>
    </row>
    <row r="12" spans="1:13" x14ac:dyDescent="0.15">
      <c r="A12" t="s">
        <v>33</v>
      </c>
      <c r="B12" t="s">
        <v>34</v>
      </c>
      <c r="C12">
        <v>11</v>
      </c>
      <c r="D12">
        <v>-1.39</v>
      </c>
      <c r="E12">
        <v>-0.79</v>
      </c>
      <c r="F12">
        <v>1.76</v>
      </c>
      <c r="G12">
        <v>0.36599999999999999</v>
      </c>
      <c r="H12">
        <v>4</v>
      </c>
      <c r="I12">
        <v>1</v>
      </c>
      <c r="J12">
        <v>-1</v>
      </c>
      <c r="K12">
        <v>-1</v>
      </c>
      <c r="L12" t="str">
        <f>HYPERLINK("https://www.defined.fi/sol/7ch6413RiuJJVdEvBQNCF1kBzrkLFLL99ZHjmwBZpump?maker=3hEmVgueDVeF5kjZWyCikxRwP8akv8sypShxESHkbUe3","https://www.defined.fi/sol/7ch6413RiuJJVdEvBQNCF1kBzrkLFLL99ZHjmwBZpump?maker=3hEmVgueDVeF5kjZWyCikxRwP8akv8sypShxESHkbUe3")</f>
        <v>https://www.defined.fi/sol/7ch6413RiuJJVdEvBQNCF1kBzrkLFLL99ZHjmwBZpump?maker=3hEmVgueDVeF5kjZWyCikxRwP8akv8sypShxESHkbUe3</v>
      </c>
      <c r="M12" t="str">
        <f>HYPERLINK("https://dexscreener.com/solana/7ch6413RiuJJVdEvBQNCF1kBzrkLFLL99ZHjmwBZpump?maker=3hEmVgueDVeF5kjZWyCikxRwP8akv8sypShxESHkbUe3","https://dexscreener.com/solana/7ch6413RiuJJVdEvBQNCF1kBzrkLFLL99ZHjmwBZpump?maker=3hEmVgueDVeF5kjZWyCikxRwP8akv8sypShxESHkbUe3")</f>
        <v>https://dexscreener.com/solana/7ch6413RiuJJVdEvBQNCF1kBzrkLFLL99ZHjmwBZpump?maker=3hEmVgueDVeF5kjZWyCikxRwP8akv8sypShxESHkbUe3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继续 刘</cp:lastModifiedBy>
  <dcterms:created xsi:type="dcterms:W3CDTF">2024-10-20T15:37:35Z</dcterms:created>
  <dcterms:modified xsi:type="dcterms:W3CDTF">2024-10-21T13:09:59Z</dcterms:modified>
</cp:coreProperties>
</file>