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6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dalaoaddress</t>
        </is>
      </c>
      <c r="B1" s="1" t="inlineStr">
        <is>
          <t>dalao_count</t>
        </is>
      </c>
      <c r="C1" s="1" t="inlineStr">
        <is>
          <t>scan_activites</t>
        </is>
      </c>
      <c r="D1" s="1" t="inlineStr">
        <is>
          <t>scan_token_source</t>
        </is>
      </c>
    </row>
    <row r="2">
      <c r="A2" t="inlineStr">
        <is>
          <t>HKGTPdGJmqS6WMvPctaKVN9aiTS4qDuABmh6fyAEkw2p</t>
        </is>
      </c>
      <c r="B2" t="n">
        <v>19</v>
      </c>
      <c r="C2">
        <f>HYPERLINK("https://solscan.io/account/HKGTPdGJmqS6WMvPctaKVN9aiTS4qDuABmh6fyAEkw2p#defiactivities","HKGTPd")</f>
        <v/>
      </c>
      <c r="D2">
        <f>HYPERLINK("https://solscan.io/account/HKGTPdGJmqS6WMvPctaKVN9aiTS4qDuABmh6fyAEkw2p?token_address=4GULMPKBJLruChBZWksZzukAg1AjSCmCTMn9ny2Xpump#transfers","HKGTPd")</f>
        <v/>
      </c>
    </row>
    <row r="3">
      <c r="A3" t="inlineStr">
        <is>
          <t>BN1N6fmvPx79At26CMhuS9PPNKGnArQjShHQzyzvkaSh</t>
        </is>
      </c>
      <c r="B3" t="n">
        <v>18</v>
      </c>
      <c r="C3">
        <f>HYPERLINK("https://solscan.io/account/BN1N6fmvPx79At26CMhuS9PPNKGnArQjShHQzyzvkaSh#defiactivities","BN1N6f")</f>
        <v/>
      </c>
      <c r="D3">
        <f>HYPERLINK("https://solscan.io/account/BN1N6fmvPx79At26CMhuS9PPNKGnArQjShHQzyzvkaSh?token_address=4GULMPKBJLruChBZWksZzukAg1AjSCmCTMn9ny2Xpump#transfers","BN1N6f")</f>
        <v/>
      </c>
    </row>
    <row r="4">
      <c r="A4" t="inlineStr">
        <is>
          <t>BzgZB5gPUs5EojoBHHXYNy2zagKNF2mG71YPBrGhNsYq</t>
        </is>
      </c>
      <c r="B4" t="n">
        <v>15</v>
      </c>
      <c r="C4">
        <f>HYPERLINK("https://solscan.io/account/BzgZB5gPUs5EojoBHHXYNy2zagKNF2mG71YPBrGhNsYq#defiactivities","BzgZB5")</f>
        <v/>
      </c>
      <c r="D4">
        <f>HYPERLINK("https://solscan.io/account/BzgZB5gPUs5EojoBHHXYNy2zagKNF2mG71YPBrGhNsYq?token_address=4GULMPKBJLruChBZWksZzukAg1AjSCmCTMn9ny2Xpump#transfers","BzgZB5")</f>
        <v/>
      </c>
    </row>
    <row r="5">
      <c r="A5" t="inlineStr">
        <is>
          <t>Gy15owfHxNztTPC57rcw2LydY6x1sr1m9R7iK5rCQCu6</t>
        </is>
      </c>
      <c r="B5" t="n">
        <v>13</v>
      </c>
      <c r="C5">
        <f>HYPERLINK("https://solscan.io/account/Gy15owfHxNztTPC57rcw2LydY6x1sr1m9R7iK5rCQCu6#defiactivities","Gy15ow")</f>
        <v/>
      </c>
      <c r="D5">
        <f>HYPERLINK("https://solscan.io/account/Gy15owfHxNztTPC57rcw2LydY6x1sr1m9R7iK5rCQCu6?token_address=4GULMPKBJLruChBZWksZzukAg1AjSCmCTMn9ny2Xpump#transfers","Gy15ow")</f>
        <v/>
      </c>
    </row>
    <row r="6">
      <c r="A6" t="inlineStr">
        <is>
          <t>9zckZP4aqjo8kqLJu2uaig8pZ7yDNmfTBKmjc86F4wfq</t>
        </is>
      </c>
      <c r="B6" t="n">
        <v>13</v>
      </c>
      <c r="C6">
        <f>HYPERLINK("https://solscan.io/account/9zckZP4aqjo8kqLJu2uaig8pZ7yDNmfTBKmjc86F4wfq#defiactivities","9zckZP")</f>
        <v/>
      </c>
      <c r="D6">
        <f>HYPERLINK("https://solscan.io/account/9zckZP4aqjo8kqLJu2uaig8pZ7yDNmfTBKmjc86F4wfq?token_address=4GULMPKBJLruChBZWksZzukAg1AjSCmCTMn9ny2Xpump#transfers","9zckZP")</f>
        <v/>
      </c>
    </row>
    <row r="7">
      <c r="A7" t="inlineStr">
        <is>
          <t>AasoHP85u95AygsQcUb4xF4eHzbwL8dCWMi2b6yoUSFu</t>
        </is>
      </c>
      <c r="B7" t="n">
        <v>11</v>
      </c>
      <c r="C7">
        <f>HYPERLINK("https://solscan.io/account/AasoHP85u95AygsQcUb4xF4eHzbwL8dCWMi2b6yoUSFu#defiactivities","AasoHP")</f>
        <v/>
      </c>
      <c r="D7">
        <f>HYPERLINK("https://solscan.io/account/AasoHP85u95AygsQcUb4xF4eHzbwL8dCWMi2b6yoUSFu?token_address=4GULMPKBJLruChBZWksZzukAg1AjSCmCTMn9ny2Xpump#transfers","AasoHP")</f>
        <v/>
      </c>
    </row>
    <row r="8">
      <c r="A8" t="inlineStr">
        <is>
          <t>4XUt1qCfA11eSakcibiiiqSUK1NjH4gRNca3btYt1k3g</t>
        </is>
      </c>
      <c r="B8" t="n">
        <v>10</v>
      </c>
      <c r="C8">
        <f>HYPERLINK("https://solscan.io/account/4XUt1qCfA11eSakcibiiiqSUK1NjH4gRNca3btYt1k3g#defiactivities","4XUt1q")</f>
        <v/>
      </c>
      <c r="D8">
        <f>HYPERLINK("https://solscan.io/account/4XUt1qCfA11eSakcibiiiqSUK1NjH4gRNca3btYt1k3g?token_address=4GULMPKBJLruChBZWksZzukAg1AjSCmCTMn9ny2Xpump#transfers","4XUt1q")</f>
        <v/>
      </c>
    </row>
    <row r="9">
      <c r="A9" t="inlineStr">
        <is>
          <t>F8tEVdCL4pT3aE1AJoq3z37k3wbCMLwbtWXHTbvCqYsv</t>
        </is>
      </c>
      <c r="B9" t="n">
        <v>9</v>
      </c>
      <c r="C9">
        <f>HYPERLINK("https://solscan.io/account/F8tEVdCL4pT3aE1AJoq3z37k3wbCMLwbtWXHTbvCqYsv#defiactivities","F8tEVd")</f>
        <v/>
      </c>
      <c r="D9">
        <f>HYPERLINK("https://solscan.io/account/F8tEVdCL4pT3aE1AJoq3z37k3wbCMLwbtWXHTbvCqYsv?token_address=4GULMPKBJLruChBZWksZzukAg1AjSCmCTMn9ny2Xpump#transfers","F8tEVd")</f>
        <v/>
      </c>
    </row>
    <row r="10">
      <c r="A10" t="inlineStr">
        <is>
          <t>C5MrrQMeZeeXoLRJLQmeimYpBAtVxTrhx3gUZQ2an2Tv</t>
        </is>
      </c>
      <c r="B10" t="n">
        <v>9</v>
      </c>
      <c r="C10">
        <f>HYPERLINK("https://solscan.io/account/C5MrrQMeZeeXoLRJLQmeimYpBAtVxTrhx3gUZQ2an2Tv#defiactivities","C5MrrQ")</f>
        <v/>
      </c>
      <c r="D10">
        <f>HYPERLINK("https://solscan.io/account/C5MrrQMeZeeXoLRJLQmeimYpBAtVxTrhx3gUZQ2an2Tv?token_address=4GULMPKBJLruChBZWksZzukAg1AjSCmCTMn9ny2Xpump#transfers","C5MrrQ")</f>
        <v/>
      </c>
    </row>
    <row r="11">
      <c r="A11" t="inlineStr">
        <is>
          <t>Ak2TDudVcE9hGQC6hzKnEqDAQzQ2ypGXU5FMyFPf8YAu</t>
        </is>
      </c>
      <c r="B11" t="n">
        <v>9</v>
      </c>
      <c r="C11">
        <f>HYPERLINK("https://solscan.io/account/Ak2TDudVcE9hGQC6hzKnEqDAQzQ2ypGXU5FMyFPf8YAu#defiactivities","Ak2TDu")</f>
        <v/>
      </c>
      <c r="D11">
        <f>HYPERLINK("https://solscan.io/account/Ak2TDudVcE9hGQC6hzKnEqDAQzQ2ypGXU5FMyFPf8YAu?token_address=4GULMPKBJLruChBZWksZzukAg1AjSCmCTMn9ny2Xpump#transfers","Ak2TDu")</f>
        <v/>
      </c>
    </row>
    <row r="12">
      <c r="A12" t="inlineStr">
        <is>
          <t>HAtBzebnxvaQkHz2QKVN3QzcwVG5wNKLJw83F3PSjjKg</t>
        </is>
      </c>
      <c r="B12" t="n">
        <v>8</v>
      </c>
      <c r="C12">
        <f>HYPERLINK("https://solscan.io/account/HAtBzebnxvaQkHz2QKVN3QzcwVG5wNKLJw83F3PSjjKg#defiactivities","HAtBze")</f>
        <v/>
      </c>
      <c r="D12">
        <f>HYPERLINK("https://solscan.io/account/HAtBzebnxvaQkHz2QKVN3QzcwVG5wNKLJw83F3PSjjKg?token_address=4GULMPKBJLruChBZWksZzukAg1AjSCmCTMn9ny2Xpump#transfers","HAtBze")</f>
        <v/>
      </c>
    </row>
    <row r="13">
      <c r="A13" t="inlineStr">
        <is>
          <t>GWnbTAYZf7iHqFLQpTzL2acUfLFoU7G41TWw589NCg3C</t>
        </is>
      </c>
      <c r="B13" t="n">
        <v>7</v>
      </c>
      <c r="C13">
        <f>HYPERLINK("https://solscan.io/account/GWnbTAYZf7iHqFLQpTzL2acUfLFoU7G41TWw589NCg3C#defiactivities","GWnbTA")</f>
        <v/>
      </c>
      <c r="D13">
        <f>HYPERLINK("https://solscan.io/account/GWnbTAYZf7iHqFLQpTzL2acUfLFoU7G41TWw589NCg3C?token_address=4GULMPKBJLruChBZWksZzukAg1AjSCmCTMn9ny2Xpump#transfers","GWnbTA")</f>
        <v/>
      </c>
    </row>
    <row r="14">
      <c r="A14" t="inlineStr">
        <is>
          <t>9LB364wgGh3Mc57Mvg9Vi2gzLFjc7sJBUkRgQ5sBfaej</t>
        </is>
      </c>
      <c r="B14" t="n">
        <v>7</v>
      </c>
      <c r="C14">
        <f>HYPERLINK("https://solscan.io/account/9LB364wgGh3Mc57Mvg9Vi2gzLFjc7sJBUkRgQ5sBfaej#defiactivities","9LB364")</f>
        <v/>
      </c>
      <c r="D14">
        <f>HYPERLINK("https://solscan.io/account/9LB364wgGh3Mc57Mvg9Vi2gzLFjc7sJBUkRgQ5sBfaej?token_address=4GULMPKBJLruChBZWksZzukAg1AjSCmCTMn9ny2Xpump#transfers","9LB364")</f>
        <v/>
      </c>
    </row>
    <row r="15">
      <c r="A15" t="inlineStr">
        <is>
          <t>5E7G5aiJcsNa6euqxEXgZdwGM3fu9sAVpqY8S5Hz2ETY</t>
        </is>
      </c>
      <c r="B15" t="n">
        <v>7</v>
      </c>
      <c r="C15">
        <f>HYPERLINK("https://solscan.io/account/5E7G5aiJcsNa6euqxEXgZdwGM3fu9sAVpqY8S5Hz2ETY#defiactivities","5E7G5a")</f>
        <v/>
      </c>
      <c r="D15">
        <f>HYPERLINK("https://solscan.io/account/5E7G5aiJcsNa6euqxEXgZdwGM3fu9sAVpqY8S5Hz2ETY?token_address=4GULMPKBJLruChBZWksZzukAg1AjSCmCTMn9ny2Xpump#transfers","5E7G5a")</f>
        <v/>
      </c>
    </row>
    <row r="16">
      <c r="A16" t="inlineStr">
        <is>
          <t>BJmzvYR3N1TtJPmuGMA9Hc1JCcEXBiGbVVRZJKPjT8WK</t>
        </is>
      </c>
      <c r="B16" t="n">
        <v>6</v>
      </c>
      <c r="C16">
        <f>HYPERLINK("https://solscan.io/account/BJmzvYR3N1TtJPmuGMA9Hc1JCcEXBiGbVVRZJKPjT8WK#defiactivities","BJmzvY")</f>
        <v/>
      </c>
      <c r="D16">
        <f>HYPERLINK("https://solscan.io/account/BJmzvYR3N1TtJPmuGMA9Hc1JCcEXBiGbVVRZJKPjT8WK?token_address=4GULMPKBJLruChBZWksZzukAg1AjSCmCTMn9ny2Xpump#transfers","BJmzvY")</f>
        <v/>
      </c>
    </row>
    <row r="17">
      <c r="A17" t="inlineStr">
        <is>
          <t>Efqoo7tUd9bhrA8kEZ6YhtBbo2mhr6VLAKzQEsBTyUsk</t>
        </is>
      </c>
      <c r="B17" t="n">
        <v>6</v>
      </c>
      <c r="C17">
        <f>HYPERLINK("https://solscan.io/account/Efqoo7tUd9bhrA8kEZ6YhtBbo2mhr6VLAKzQEsBTyUsk#defiactivities","Efqoo7")</f>
        <v/>
      </c>
      <c r="D17">
        <f>HYPERLINK("https://solscan.io/account/Efqoo7tUd9bhrA8kEZ6YhtBbo2mhr6VLAKzQEsBTyUsk?token_address=4GULMPKBJLruChBZWksZzukAg1AjSCmCTMn9ny2Xpump#transfers","Efqoo7")</f>
        <v/>
      </c>
    </row>
    <row r="18">
      <c r="A18" t="inlineStr">
        <is>
          <t>FXKGnvhZxP27fyVMaSReXX5rkUHykR7Bhyt561gZq9EL</t>
        </is>
      </c>
      <c r="B18" t="n">
        <v>6</v>
      </c>
      <c r="C18">
        <f>HYPERLINK("https://solscan.io/account/FXKGnvhZxP27fyVMaSReXX5rkUHykR7Bhyt561gZq9EL#defiactivities","FXKGnv")</f>
        <v/>
      </c>
      <c r="D18">
        <f>HYPERLINK("https://solscan.io/account/FXKGnvhZxP27fyVMaSReXX5rkUHykR7Bhyt561gZq9EL?token_address=4GULMPKBJLruChBZWksZzukAg1AjSCmCTMn9ny2Xpump#transfers","FXKGnv")</f>
        <v/>
      </c>
    </row>
    <row r="19">
      <c r="A19" t="inlineStr">
        <is>
          <t>GBQWPekxtiRKvVj8DX7FGtwj8b1QAc4avm2k2B72b3zU</t>
        </is>
      </c>
      <c r="B19" t="n">
        <v>6</v>
      </c>
      <c r="C19">
        <f>HYPERLINK("https://solscan.io/account/GBQWPekxtiRKvVj8DX7FGtwj8b1QAc4avm2k2B72b3zU#defiactivities","GBQWPe")</f>
        <v/>
      </c>
      <c r="D19">
        <f>HYPERLINK("https://solscan.io/account/GBQWPekxtiRKvVj8DX7FGtwj8b1QAc4avm2k2B72b3zU?token_address=4GULMPKBJLruChBZWksZzukAg1AjSCmCTMn9ny2Xpump#transfers","GBQWPe")</f>
        <v/>
      </c>
    </row>
    <row r="20">
      <c r="A20" t="inlineStr">
        <is>
          <t>GZzhgCUt48iYEAjd8BrPmSh5HGbDpwSCFan9QqADX7Ld</t>
        </is>
      </c>
      <c r="B20" t="n">
        <v>5</v>
      </c>
      <c r="C20">
        <f>HYPERLINK("https://solscan.io/account/GZzhgCUt48iYEAjd8BrPmSh5HGbDpwSCFan9QqADX7Ld#defiactivities","GZzhgC")</f>
        <v/>
      </c>
      <c r="D20">
        <f>HYPERLINK("https://solscan.io/account/GZzhgCUt48iYEAjd8BrPmSh5HGbDpwSCFan9QqADX7Ld?token_address=4GULMPKBJLruChBZWksZzukAg1AjSCmCTMn9ny2Xpump#transfers","GZzhgC")</f>
        <v/>
      </c>
    </row>
    <row r="21">
      <c r="A21" t="inlineStr">
        <is>
          <t>EkoZiPdDYiJTub4PhCZusWDujqgRSri1Euno7wp1MtyQ</t>
        </is>
      </c>
      <c r="B21" t="n">
        <v>5</v>
      </c>
      <c r="C21">
        <f>HYPERLINK("https://solscan.io/account/EkoZiPdDYiJTub4PhCZusWDujqgRSri1Euno7wp1MtyQ#defiactivities","EkoZiP")</f>
        <v/>
      </c>
      <c r="D21">
        <f>HYPERLINK("https://solscan.io/account/EkoZiPdDYiJTub4PhCZusWDujqgRSri1Euno7wp1MtyQ?token_address=4GULMPKBJLruChBZWksZzukAg1AjSCmCTMn9ny2Xpump#transfers","EkoZiP")</f>
        <v/>
      </c>
    </row>
    <row r="22">
      <c r="A22" t="inlineStr">
        <is>
          <t>9gpss8bMuEA5jfunfL3eCDJNZ5fpc3vY2phWFKpr1YwR</t>
        </is>
      </c>
      <c r="B22" t="n">
        <v>5</v>
      </c>
      <c r="C22">
        <f>HYPERLINK("https://solscan.io/account/9gpss8bMuEA5jfunfL3eCDJNZ5fpc3vY2phWFKpr1YwR#defiactivities","9gpss8")</f>
        <v/>
      </c>
      <c r="D22">
        <f>HYPERLINK("https://solscan.io/account/9gpss8bMuEA5jfunfL3eCDJNZ5fpc3vY2phWFKpr1YwR?token_address=4GULMPKBJLruChBZWksZzukAg1AjSCmCTMn9ny2Xpump#transfers","9gpss8")</f>
        <v/>
      </c>
    </row>
    <row r="23">
      <c r="A23" t="inlineStr">
        <is>
          <t>93V5ykGu4KChd47d365AT2dQvAM8vTnH9o4ruWZZuqLQ</t>
        </is>
      </c>
      <c r="B23" t="n">
        <v>5</v>
      </c>
      <c r="C23">
        <f>HYPERLINK("https://solscan.io/account/93V5ykGu4KChd47d365AT2dQvAM8vTnH9o4ruWZZuqLQ#defiactivities","93V5yk")</f>
        <v/>
      </c>
      <c r="D23">
        <f>HYPERLINK("https://solscan.io/account/93V5ykGu4KChd47d365AT2dQvAM8vTnH9o4ruWZZuqLQ?token_address=4GULMPKBJLruChBZWksZzukAg1AjSCmCTMn9ny2Xpump#transfers","93V5yk")</f>
        <v/>
      </c>
    </row>
    <row r="24">
      <c r="A24" t="inlineStr">
        <is>
          <t>71miLUAUhRmLtahde3e79XzG3yLQGDkw3vkJhRrr1WBq</t>
        </is>
      </c>
      <c r="B24" t="n">
        <v>5</v>
      </c>
      <c r="C24">
        <f>HYPERLINK("https://solscan.io/account/71miLUAUhRmLtahde3e79XzG3yLQGDkw3vkJhRrr1WBq#defiactivities","71miLU")</f>
        <v/>
      </c>
      <c r="D24">
        <f>HYPERLINK("https://solscan.io/account/71miLUAUhRmLtahde3e79XzG3yLQGDkw3vkJhRrr1WBq?token_address=4GULMPKBJLruChBZWksZzukAg1AjSCmCTMn9ny2Xpump#transfers","71miLU")</f>
        <v/>
      </c>
    </row>
    <row r="25">
      <c r="A25" t="inlineStr">
        <is>
          <t>5N3mvHw9ZiZ78vQFcMrZ4dT9tQ98SSsE5dJQeqciV7Km</t>
        </is>
      </c>
      <c r="B25" t="n">
        <v>5</v>
      </c>
      <c r="C25">
        <f>HYPERLINK("https://solscan.io/account/5N3mvHw9ZiZ78vQFcMrZ4dT9tQ98SSsE5dJQeqciV7Km#defiactivities","5N3mvH")</f>
        <v/>
      </c>
      <c r="D25">
        <f>HYPERLINK("https://solscan.io/account/5N3mvHw9ZiZ78vQFcMrZ4dT9tQ98SSsE5dJQeqciV7Km?token_address=4GULMPKBJLruChBZWksZzukAg1AjSCmCTMn9ny2Xpump#transfers","5N3mvH")</f>
        <v/>
      </c>
    </row>
    <row r="26">
      <c r="A26" t="inlineStr">
        <is>
          <t>J8JFN9q8S2y74FkTXQbjJeAZ92kSkNHhW94KvsVK5n8N</t>
        </is>
      </c>
      <c r="B26" t="n">
        <v>4</v>
      </c>
      <c r="C26">
        <f>HYPERLINK("https://solscan.io/account/J8JFN9q8S2y74FkTXQbjJeAZ92kSkNHhW94KvsVK5n8N#defiactivities","J8JFN9")</f>
        <v/>
      </c>
      <c r="D26">
        <f>HYPERLINK("https://solscan.io/account/J8JFN9q8S2y74FkTXQbjJeAZ92kSkNHhW94KvsVK5n8N?token_address=4GULMPKBJLruChBZWksZzukAg1AjSCmCTMn9ny2Xpump#transfers","J8JFN9")</f>
        <v/>
      </c>
    </row>
    <row r="27">
      <c r="A27" t="inlineStr">
        <is>
          <t>F5nBaNRT9gi8CCDLPFiwjFuJCnG1WjEXkYcsTY9tEUE</t>
        </is>
      </c>
      <c r="B27" t="n">
        <v>4</v>
      </c>
      <c r="C27">
        <f>HYPERLINK("https://solscan.io/account/F5nBaNRT9gi8CCDLPFiwjFuJCnG1WjEXkYcsTY9tEUE#defiactivities","F5nBaN")</f>
        <v/>
      </c>
      <c r="D27">
        <f>HYPERLINK("https://solscan.io/account/F5nBaNRT9gi8CCDLPFiwjFuJCnG1WjEXkYcsTY9tEUE?token_address=4GULMPKBJLruChBZWksZzukAg1AjSCmCTMn9ny2Xpump#transfers","F5nBaN")</f>
        <v/>
      </c>
    </row>
    <row r="28">
      <c r="A28" t="inlineStr">
        <is>
          <t>49wTvcmWH1rZmMxMDRT5DgXTs7YATZ7WnnuyhxGEpRyT</t>
        </is>
      </c>
      <c r="B28" t="n">
        <v>4</v>
      </c>
      <c r="C28">
        <f>HYPERLINK("https://solscan.io/account/49wTvcmWH1rZmMxMDRT5DgXTs7YATZ7WnnuyhxGEpRyT#defiactivities","49wTvc")</f>
        <v/>
      </c>
      <c r="D28">
        <f>HYPERLINK("https://solscan.io/account/49wTvcmWH1rZmMxMDRT5DgXTs7YATZ7WnnuyhxGEpRyT?token_address=4GULMPKBJLruChBZWksZzukAg1AjSCmCTMn9ny2Xpump#transfers","49wTvc")</f>
        <v/>
      </c>
    </row>
    <row r="29">
      <c r="A29" t="inlineStr">
        <is>
          <t>1NB7g5Ysgn91aHKiWqhKJzSqygqEkyKiu1eWVKVeP9Z</t>
        </is>
      </c>
      <c r="B29" t="n">
        <v>4</v>
      </c>
      <c r="C29">
        <f>HYPERLINK("https://solscan.io/account/1NB7g5Ysgn91aHKiWqhKJzSqygqEkyKiu1eWVKVeP9Z#defiactivities","1NB7g5")</f>
        <v/>
      </c>
      <c r="D29">
        <f>HYPERLINK("https://solscan.io/account/1NB7g5Ysgn91aHKiWqhKJzSqygqEkyKiu1eWVKVeP9Z?token_address=4GULMPKBJLruChBZWksZzukAg1AjSCmCTMn9ny2Xpump#transfers","1NB7g5")</f>
        <v/>
      </c>
    </row>
    <row r="30">
      <c r="A30" t="inlineStr">
        <is>
          <t>9qM7zMGMWAUEb1NpT2moEhCJpSENs6gJpudoQ1zhXvVT</t>
        </is>
      </c>
      <c r="B30" t="n">
        <v>3</v>
      </c>
      <c r="C30">
        <f>HYPERLINK("https://solscan.io/account/9qM7zMGMWAUEb1NpT2moEhCJpSENs6gJpudoQ1zhXvVT#defiactivities","9qM7zM")</f>
        <v/>
      </c>
      <c r="D30">
        <f>HYPERLINK("https://solscan.io/account/9qM7zMGMWAUEb1NpT2moEhCJpSENs6gJpudoQ1zhXvVT?token_address=4GULMPKBJLruChBZWksZzukAg1AjSCmCTMn9ny2Xpump#transfers","9qM7zM")</f>
        <v/>
      </c>
    </row>
    <row r="31">
      <c r="A31" t="inlineStr">
        <is>
          <t>2yt4c1KDiWDzz62aj6jSjHVpzd1WzAYvuAjqDPqKLLFR</t>
        </is>
      </c>
      <c r="B31" t="n">
        <v>3</v>
      </c>
      <c r="C31">
        <f>HYPERLINK("https://solscan.io/account/2yt4c1KDiWDzz62aj6jSjHVpzd1WzAYvuAjqDPqKLLFR#defiactivities","2yt4c1")</f>
        <v/>
      </c>
      <c r="D31">
        <f>HYPERLINK("https://solscan.io/account/2yt4c1KDiWDzz62aj6jSjHVpzd1WzAYvuAjqDPqKLLFR?token_address=4GULMPKBJLruChBZWksZzukAg1AjSCmCTMn9ny2Xpump#transfers","2yt4c1")</f>
        <v/>
      </c>
    </row>
    <row r="32">
      <c r="A32" t="inlineStr">
        <is>
          <t>8uHN6nXjEVR6rNvBRHH465QpLmAyqA3RSwsHCzK46uBn</t>
        </is>
      </c>
      <c r="B32" t="n">
        <v>3</v>
      </c>
      <c r="C32">
        <f>HYPERLINK("https://solscan.io/account/8uHN6nXjEVR6rNvBRHH465QpLmAyqA3RSwsHCzK46uBn#defiactivities","8uHN6n")</f>
        <v/>
      </c>
      <c r="D32">
        <f>HYPERLINK("https://solscan.io/account/8uHN6nXjEVR6rNvBRHH465QpLmAyqA3RSwsHCzK46uBn?token_address=4GULMPKBJLruChBZWksZzukAg1AjSCmCTMn9ny2Xpump#transfers","8uHN6n")</f>
        <v/>
      </c>
    </row>
    <row r="33">
      <c r="A33" t="inlineStr">
        <is>
          <t>9U2nDnZEHADzrJHzzBVU3eJQKmf1tQ3pWh7zCKKyj18s</t>
        </is>
      </c>
      <c r="B33" t="n">
        <v>3</v>
      </c>
      <c r="C33">
        <f>HYPERLINK("https://solscan.io/account/9U2nDnZEHADzrJHzzBVU3eJQKmf1tQ3pWh7zCKKyj18s#defiactivities","9U2nDn")</f>
        <v/>
      </c>
      <c r="D33">
        <f>HYPERLINK("https://solscan.io/account/9U2nDnZEHADzrJHzzBVU3eJQKmf1tQ3pWh7zCKKyj18s?token_address=4GULMPKBJLruChBZWksZzukAg1AjSCmCTMn9ny2Xpump#transfers","9U2nDn")</f>
        <v/>
      </c>
    </row>
    <row r="34">
      <c r="A34" t="inlineStr">
        <is>
          <t>Fk9gqZHciE4HKonoeVuF5AHgU8WJZPuuvm1HehSxmRJQ</t>
        </is>
      </c>
      <c r="B34" t="n">
        <v>3</v>
      </c>
      <c r="C34">
        <f>HYPERLINK("https://solscan.io/account/Fk9gqZHciE4HKonoeVuF5AHgU8WJZPuuvm1HehSxmRJQ#defiactivities","Fk9gqZ")</f>
        <v/>
      </c>
      <c r="D34">
        <f>HYPERLINK("https://solscan.io/account/Fk9gqZHciE4HKonoeVuF5AHgU8WJZPuuvm1HehSxmRJQ?token_address=4GULMPKBJLruChBZWksZzukAg1AjSCmCTMn9ny2Xpump#transfers","Fk9gqZ")</f>
        <v/>
      </c>
    </row>
    <row r="35">
      <c r="A35" t="inlineStr">
        <is>
          <t>CrEuKwQZmvpghR2deAYNjykDbz65YeE79fra4LfaDWM2</t>
        </is>
      </c>
      <c r="B35" t="n">
        <v>3</v>
      </c>
      <c r="C35">
        <f>HYPERLINK("https://solscan.io/account/CrEuKwQZmvpghR2deAYNjykDbz65YeE79fra4LfaDWM2#defiactivities","CrEuKw")</f>
        <v/>
      </c>
      <c r="D35">
        <f>HYPERLINK("https://solscan.io/account/CrEuKwQZmvpghR2deAYNjykDbz65YeE79fra4LfaDWM2?token_address=4GULMPKBJLruChBZWksZzukAg1AjSCmCTMn9ny2Xpump#transfers","CrEuKw")</f>
        <v/>
      </c>
    </row>
    <row r="36">
      <c r="A36" t="inlineStr">
        <is>
          <t>FmYK2rewHFNktVKG78shmsRjbqMiBwKkwzHZe4Dkt9jk</t>
        </is>
      </c>
      <c r="B36" t="n">
        <v>3</v>
      </c>
      <c r="C36">
        <f>HYPERLINK("https://solscan.io/account/FmYK2rewHFNktVKG78shmsRjbqMiBwKkwzHZe4Dkt9jk#defiactivities","FmYK2r")</f>
        <v/>
      </c>
      <c r="D36">
        <f>HYPERLINK("https://solscan.io/account/FmYK2rewHFNktVKG78shmsRjbqMiBwKkwzHZe4Dkt9jk?token_address=4GULMPKBJLruChBZWksZzukAg1AjSCmCTMn9ny2Xpump#transfers","FmYK2r")</f>
        <v/>
      </c>
    </row>
    <row r="37">
      <c r="A37" t="inlineStr">
        <is>
          <t>EYMogFcMChGBsKEcMBDpzUTWeBh8fNBjyDRYKchR2dm</t>
        </is>
      </c>
      <c r="B37" t="n">
        <v>3</v>
      </c>
      <c r="C37">
        <f>HYPERLINK("https://solscan.io/account/EYMogFcMChGBsKEcMBDpzUTWeBh8fNBjyDRYKchR2dm#defiactivities","EYMogF")</f>
        <v/>
      </c>
      <c r="D37">
        <f>HYPERLINK("https://solscan.io/account/EYMogFcMChGBsKEcMBDpzUTWeBh8fNBjyDRYKchR2dm?token_address=4GULMPKBJLruChBZWksZzukAg1AjSCmCTMn9ny2Xpump#transfers","EYMogF")</f>
        <v/>
      </c>
    </row>
    <row r="38">
      <c r="A38" t="inlineStr">
        <is>
          <t>95Prc5fdD2nxo35nNdxLxiEENwEfegHRAi6aGjWNaUvb</t>
        </is>
      </c>
      <c r="B38" t="n">
        <v>2</v>
      </c>
      <c r="C38">
        <f>HYPERLINK("https://solscan.io/account/95Prc5fdD2nxo35nNdxLxiEENwEfegHRAi6aGjWNaUvb#defiactivities","95Prc5")</f>
        <v/>
      </c>
      <c r="D38">
        <f>HYPERLINK("https://solscan.io/account/95Prc5fdD2nxo35nNdxLxiEENwEfegHRAi6aGjWNaUvb?token_address=4GULMPKBJLruChBZWksZzukAg1AjSCmCTMn9ny2Xpump#transfers","95Prc5")</f>
        <v/>
      </c>
    </row>
    <row r="39">
      <c r="A39" t="inlineStr">
        <is>
          <t>2cMTx28rcNVTmSJvzvZLEWaNg1SKsKyL3Yz6tpkJc9mn</t>
        </is>
      </c>
      <c r="B39" t="n">
        <v>2</v>
      </c>
      <c r="C39">
        <f>HYPERLINK("https://solscan.io/account/2cMTx28rcNVTmSJvzvZLEWaNg1SKsKyL3Yz6tpkJc9mn#defiactivities","2cMTx2")</f>
        <v/>
      </c>
      <c r="D39">
        <f>HYPERLINK("https://solscan.io/account/2cMTx28rcNVTmSJvzvZLEWaNg1SKsKyL3Yz6tpkJc9mn?token_address=4GULMPKBJLruChBZWksZzukAg1AjSCmCTMn9ny2Xpump#transfers","2cMTx2")</f>
        <v/>
      </c>
    </row>
    <row r="40">
      <c r="A40" t="inlineStr">
        <is>
          <t>41Dkni5dyHranPKq8p9fTwQ7hy8dPPnR9iwMBmyM5sDj</t>
        </is>
      </c>
      <c r="B40" t="n">
        <v>2</v>
      </c>
      <c r="C40">
        <f>HYPERLINK("https://solscan.io/account/41Dkni5dyHranPKq8p9fTwQ7hy8dPPnR9iwMBmyM5sDj#defiactivities","41Dkni")</f>
        <v/>
      </c>
      <c r="D40">
        <f>HYPERLINK("https://solscan.io/account/41Dkni5dyHranPKq8p9fTwQ7hy8dPPnR9iwMBmyM5sDj?token_address=4GULMPKBJLruChBZWksZzukAg1AjSCmCTMn9ny2Xpump#transfers","41Dkni")</f>
        <v/>
      </c>
    </row>
    <row r="41">
      <c r="A41" t="inlineStr">
        <is>
          <t>4jK8T5BnkNWEZWHukJ4e3NSDVDa7MmAMr9Vw6xp6PJer</t>
        </is>
      </c>
      <c r="B41" t="n">
        <v>2</v>
      </c>
      <c r="C41">
        <f>HYPERLINK("https://solscan.io/account/4jK8T5BnkNWEZWHukJ4e3NSDVDa7MmAMr9Vw6xp6PJer#defiactivities","4jK8T5")</f>
        <v/>
      </c>
      <c r="D41">
        <f>HYPERLINK("https://solscan.io/account/4jK8T5BnkNWEZWHukJ4e3NSDVDa7MmAMr9Vw6xp6PJer?token_address=4GULMPKBJLruChBZWksZzukAg1AjSCmCTMn9ny2Xpump#transfers","4jK8T5")</f>
        <v/>
      </c>
    </row>
    <row r="42">
      <c r="A42" t="inlineStr">
        <is>
          <t>7EkECtKSZFTyWNa77xPPQ52Jm6or5612SUhBtFiQto3v</t>
        </is>
      </c>
      <c r="B42" t="n">
        <v>2</v>
      </c>
      <c r="C42">
        <f>HYPERLINK("https://solscan.io/account/7EkECtKSZFTyWNa77xPPQ52Jm6or5612SUhBtFiQto3v#defiactivities","7EkECt")</f>
        <v/>
      </c>
      <c r="D42">
        <f>HYPERLINK("https://solscan.io/account/7EkECtKSZFTyWNa77xPPQ52Jm6or5612SUhBtFiQto3v?token_address=4GULMPKBJLruChBZWksZzukAg1AjSCmCTMn9ny2Xpump#transfers","7EkECt")</f>
        <v/>
      </c>
    </row>
    <row r="43">
      <c r="A43" t="inlineStr">
        <is>
          <t>836one7goxia2TnreSzvoNArsq5juCjDtY3eqtfyLNsJ</t>
        </is>
      </c>
      <c r="B43" t="n">
        <v>2</v>
      </c>
      <c r="C43">
        <f>HYPERLINK("https://solscan.io/account/836one7goxia2TnreSzvoNArsq5juCjDtY3eqtfyLNsJ#defiactivities","836one")</f>
        <v/>
      </c>
      <c r="D43">
        <f>HYPERLINK("https://solscan.io/account/836one7goxia2TnreSzvoNArsq5juCjDtY3eqtfyLNsJ?token_address=4GULMPKBJLruChBZWksZzukAg1AjSCmCTMn9ny2Xpump#transfers","836one")</f>
        <v/>
      </c>
    </row>
    <row r="44">
      <c r="A44" t="inlineStr">
        <is>
          <t>88ux1j5Dmv9QrtBLxCVie5marpNv6iuocHjeUQs297ki</t>
        </is>
      </c>
      <c r="B44" t="n">
        <v>2</v>
      </c>
      <c r="C44">
        <f>HYPERLINK("https://solscan.io/account/88ux1j5Dmv9QrtBLxCVie5marpNv6iuocHjeUQs297ki#defiactivities","88ux1j")</f>
        <v/>
      </c>
      <c r="D44">
        <f>HYPERLINK("https://solscan.io/account/88ux1j5Dmv9QrtBLxCVie5marpNv6iuocHjeUQs297ki?token_address=4GULMPKBJLruChBZWksZzukAg1AjSCmCTMn9ny2Xpump#transfers","88ux1j")</f>
        <v/>
      </c>
    </row>
    <row r="45">
      <c r="A45" t="inlineStr">
        <is>
          <t>7jVioPMErQMbCmbM1Hx8cXzecoc1jH9ZyvAJLKPTs9M6</t>
        </is>
      </c>
      <c r="B45" t="n">
        <v>2</v>
      </c>
      <c r="C45">
        <f>HYPERLINK("https://solscan.io/account/7jVioPMErQMbCmbM1Hx8cXzecoc1jH9ZyvAJLKPTs9M6#defiactivities","7jVioP")</f>
        <v/>
      </c>
      <c r="D45">
        <f>HYPERLINK("https://solscan.io/account/7jVioPMErQMbCmbM1Hx8cXzecoc1jH9ZyvAJLKPTs9M6?token_address=4GULMPKBJLruChBZWksZzukAg1AjSCmCTMn9ny2Xpump#transfers","7jVioP")</f>
        <v/>
      </c>
    </row>
    <row r="46">
      <c r="A46" t="inlineStr">
        <is>
          <t>9kTx1no1d1C81N8zFT6ck4S5zvKsgpbbLEUf5KZJeC32</t>
        </is>
      </c>
      <c r="B46" t="n">
        <v>2</v>
      </c>
      <c r="C46">
        <f>HYPERLINK("https://solscan.io/account/9kTx1no1d1C81N8zFT6ck4S5zvKsgpbbLEUf5KZJeC32#defiactivities","9kTx1n")</f>
        <v/>
      </c>
      <c r="D46">
        <f>HYPERLINK("https://solscan.io/account/9kTx1no1d1C81N8zFT6ck4S5zvKsgpbbLEUf5KZJeC32?token_address=4GULMPKBJLruChBZWksZzukAg1AjSCmCTMn9ny2Xpump#transfers","9kTx1n")</f>
        <v/>
      </c>
    </row>
    <row r="47">
      <c r="A47" t="inlineStr">
        <is>
          <t>Au3Q9LTYRQuEDL93vksznXuc6KqxxSTd7Zb48Fz4X8XR</t>
        </is>
      </c>
      <c r="B47" t="n">
        <v>2</v>
      </c>
      <c r="C47">
        <f>HYPERLINK("https://solscan.io/account/Au3Q9LTYRQuEDL93vksznXuc6KqxxSTd7Zb48Fz4X8XR#defiactivities","Au3Q9L")</f>
        <v/>
      </c>
      <c r="D47">
        <f>HYPERLINK("https://solscan.io/account/Au3Q9LTYRQuEDL93vksznXuc6KqxxSTd7Zb48Fz4X8XR?token_address=4GULMPKBJLruChBZWksZzukAg1AjSCmCTMn9ny2Xpump#transfers","Au3Q9L")</f>
        <v/>
      </c>
    </row>
    <row r="48">
      <c r="A48" t="inlineStr">
        <is>
          <t>BmYhgZr2n94bdgiAAMdTmSotCZThFjSsWcR4YpDrLAbL</t>
        </is>
      </c>
      <c r="B48" t="n">
        <v>2</v>
      </c>
      <c r="C48">
        <f>HYPERLINK("https://solscan.io/account/BmYhgZr2n94bdgiAAMdTmSotCZThFjSsWcR4YpDrLAbL#defiactivities","BmYhgZ")</f>
        <v/>
      </c>
      <c r="D48">
        <f>HYPERLINK("https://solscan.io/account/BmYhgZr2n94bdgiAAMdTmSotCZThFjSsWcR4YpDrLAbL?token_address=4GULMPKBJLruChBZWksZzukAg1AjSCmCTMn9ny2Xpump#transfers","BmYhgZ")</f>
        <v/>
      </c>
    </row>
    <row r="49">
      <c r="A49" t="inlineStr">
        <is>
          <t>D6nUhQ7o3TQwk243mgVS5hsdkuJk71fxZib3KxY4Upyv</t>
        </is>
      </c>
      <c r="B49" t="n">
        <v>2</v>
      </c>
      <c r="C49">
        <f>HYPERLINK("https://solscan.io/account/D6nUhQ7o3TQwk243mgVS5hsdkuJk71fxZib3KxY4Upyv#defiactivities","D6nUhQ")</f>
        <v/>
      </c>
      <c r="D49">
        <f>HYPERLINK("https://solscan.io/account/D6nUhQ7o3TQwk243mgVS5hsdkuJk71fxZib3KxY4Upyv?token_address=4GULMPKBJLruChBZWksZzukAg1AjSCmCTMn9ny2Xpump#transfers","D6nUhQ")</f>
        <v/>
      </c>
    </row>
    <row r="50">
      <c r="A50" t="inlineStr">
        <is>
          <t>DP7G43VPwR5Ab5rcjrCnvJ8UgvRXRHTWscMjRD1eSdGC</t>
        </is>
      </c>
      <c r="B50" t="n">
        <v>2</v>
      </c>
      <c r="C50">
        <f>HYPERLINK("https://solscan.io/account/DP7G43VPwR5Ab5rcjrCnvJ8UgvRXRHTWscMjRD1eSdGC#defiactivities","DP7G43")</f>
        <v/>
      </c>
      <c r="D50">
        <f>HYPERLINK("https://solscan.io/account/DP7G43VPwR5Ab5rcjrCnvJ8UgvRXRHTWscMjRD1eSdGC?token_address=4GULMPKBJLruChBZWksZzukAg1AjSCmCTMn9ny2Xpump#transfers","DP7G43")</f>
        <v/>
      </c>
    </row>
    <row r="51">
      <c r="A51" t="inlineStr">
        <is>
          <t>HXXijrWAFnnF4AnacYkYpQSuhCoX42yysWgsYQ9XZhRW</t>
        </is>
      </c>
      <c r="B51" t="n">
        <v>2</v>
      </c>
      <c r="C51">
        <f>HYPERLINK("https://solscan.io/account/HXXijrWAFnnF4AnacYkYpQSuhCoX42yysWgsYQ9XZhRW#defiactivities","HXXijr")</f>
        <v/>
      </c>
      <c r="D51">
        <f>HYPERLINK("https://solscan.io/account/HXXijrWAFnnF4AnacYkYpQSuhCoX42yysWgsYQ9XZhRW?token_address=4GULMPKBJLruChBZWksZzukAg1AjSCmCTMn9ny2Xpump#transfers","HXXijr")</f>
        <v/>
      </c>
    </row>
    <row r="52">
      <c r="A52" t="inlineStr">
        <is>
          <t>sS9d5ZvqrH9pgLZCe7XP7kD3aNXdgtD7KoCNMJpDSUf</t>
        </is>
      </c>
      <c r="B52" t="n">
        <v>2</v>
      </c>
      <c r="C52">
        <f>HYPERLINK("https://solscan.io/account/sS9d5ZvqrH9pgLZCe7XP7kD3aNXdgtD7KoCNMJpDSUf#defiactivities","sS9d5Z")</f>
        <v/>
      </c>
      <c r="D52">
        <f>HYPERLINK("https://solscan.io/account/sS9d5ZvqrH9pgLZCe7XP7kD3aNXdgtD7KoCNMJpDSUf?token_address=4GULMPKBJLruChBZWksZzukAg1AjSCmCTMn9ny2Xpump#transfers","sS9d5Z")</f>
        <v/>
      </c>
    </row>
    <row r="53">
      <c r="A53" t="inlineStr">
        <is>
          <t>HXkaN7TAQYXsybY1UHLrn18cVa9jgM3mbReasbAoSjTv</t>
        </is>
      </c>
      <c r="B53" t="n">
        <v>1</v>
      </c>
      <c r="C53">
        <f>HYPERLINK("https://solscan.io/account/HXkaN7TAQYXsybY1UHLrn18cVa9jgM3mbReasbAoSjTv#defiactivities","HXkaN7")</f>
        <v/>
      </c>
      <c r="D53">
        <f>HYPERLINK("https://solscan.io/account/HXkaN7TAQYXsybY1UHLrn18cVa9jgM3mbReasbAoSjTv?token_address=4GULMPKBJLruChBZWksZzukAg1AjSCmCTMn9ny2Xpump#transfers","HXkaN7")</f>
        <v/>
      </c>
    </row>
    <row r="54">
      <c r="A54" t="inlineStr">
        <is>
          <t>Fkrbt2h2xS9H75GQfepygf3vv9NctH1ccX3eaw3Wnbe5</t>
        </is>
      </c>
      <c r="B54" t="n">
        <v>1</v>
      </c>
      <c r="C54">
        <f>HYPERLINK("https://solscan.io/account/Fkrbt2h2xS9H75GQfepygf3vv9NctH1ccX3eaw3Wnbe5#defiactivities","Fkrbt2")</f>
        <v/>
      </c>
      <c r="D54">
        <f>HYPERLINK("https://solscan.io/account/Fkrbt2h2xS9H75GQfepygf3vv9NctH1ccX3eaw3Wnbe5?token_address=4GULMPKBJLruChBZWksZzukAg1AjSCmCTMn9ny2Xpump#transfers","Fkrbt2")</f>
        <v/>
      </c>
    </row>
    <row r="55">
      <c r="A55" t="inlineStr">
        <is>
          <t>Dbc94MTMeg8kR6x9f8uDo6ocHnyKT8H1mNYyojoHBn5L</t>
        </is>
      </c>
      <c r="B55" t="n">
        <v>1</v>
      </c>
      <c r="C55">
        <f>HYPERLINK("https://solscan.io/account/Dbc94MTMeg8kR6x9f8uDo6ocHnyKT8H1mNYyojoHBn5L#defiactivities","Dbc94M")</f>
        <v/>
      </c>
      <c r="D55">
        <f>HYPERLINK("https://solscan.io/account/Dbc94MTMeg8kR6x9f8uDo6ocHnyKT8H1mNYyojoHBn5L?token_address=4GULMPKBJLruChBZWksZzukAg1AjSCmCTMn9ny2Xpump#transfers","Dbc94M")</f>
        <v/>
      </c>
    </row>
    <row r="56">
      <c r="A56" t="inlineStr">
        <is>
          <t>BHzdUWA2yZ3nDFhwbdXPtho4n1gZJLSFpbTd78B9inRe</t>
        </is>
      </c>
      <c r="B56" t="n">
        <v>1</v>
      </c>
      <c r="C56">
        <f>HYPERLINK("https://solscan.io/account/BHzdUWA2yZ3nDFhwbdXPtho4n1gZJLSFpbTd78B9inRe#defiactivities","BHzdUW")</f>
        <v/>
      </c>
      <c r="D56">
        <f>HYPERLINK("https://solscan.io/account/BHzdUWA2yZ3nDFhwbdXPtho4n1gZJLSFpbTd78B9inRe?token_address=4GULMPKBJLruChBZWksZzukAg1AjSCmCTMn9ny2Xpump#transfers","BHzdUW")</f>
        <v/>
      </c>
    </row>
    <row r="57">
      <c r="A57" t="inlineStr">
        <is>
          <t>AFcXNrFiQehbJxFePzabUBKeyvF2kVhKjkYXiS5EtcoK</t>
        </is>
      </c>
      <c r="B57" t="n">
        <v>1</v>
      </c>
      <c r="C57">
        <f>HYPERLINK("https://solscan.io/account/AFcXNrFiQehbJxFePzabUBKeyvF2kVhKjkYXiS5EtcoK#defiactivities","AFcXNr")</f>
        <v/>
      </c>
      <c r="D57">
        <f>HYPERLINK("https://solscan.io/account/AFcXNrFiQehbJxFePzabUBKeyvF2kVhKjkYXiS5EtcoK?token_address=4GULMPKBJLruChBZWksZzukAg1AjSCmCTMn9ny2Xpump#transfers","AFcXNr")</f>
        <v/>
      </c>
    </row>
    <row r="58">
      <c r="A58" t="inlineStr">
        <is>
          <t>6Rfe9s46Y7VByLjsGg2h8SXvSsAh6ScM3PBm4joxLuGD</t>
        </is>
      </c>
      <c r="B58" t="n">
        <v>1</v>
      </c>
      <c r="C58">
        <f>HYPERLINK("https://solscan.io/account/6Rfe9s46Y7VByLjsGg2h8SXvSsAh6ScM3PBm4joxLuGD#defiactivities","6Rfe9s")</f>
        <v/>
      </c>
      <c r="D58">
        <f>HYPERLINK("https://solscan.io/account/6Rfe9s46Y7VByLjsGg2h8SXvSsAh6ScM3PBm4joxLuGD?token_address=4GULMPKBJLruChBZWksZzukAg1AjSCmCTMn9ny2Xpump#transfers","6Rfe9s")</f>
        <v/>
      </c>
    </row>
    <row r="59">
      <c r="A59" t="inlineStr">
        <is>
          <t>6F46dF6X3rAaXVVGJf9nc3Paikkx9X8WXKwuPGAjSpRN</t>
        </is>
      </c>
      <c r="B59" t="n">
        <v>1</v>
      </c>
      <c r="C59">
        <f>HYPERLINK("https://solscan.io/account/6F46dF6X3rAaXVVGJf9nc3Paikkx9X8WXKwuPGAjSpRN#defiactivities","6F46dF")</f>
        <v/>
      </c>
      <c r="D59">
        <f>HYPERLINK("https://solscan.io/account/6F46dF6X3rAaXVVGJf9nc3Paikkx9X8WXKwuPGAjSpRN?token_address=4GULMPKBJLruChBZWksZzukAg1AjSCmCTMn9ny2Xpump#transfers","6F46dF")</f>
        <v/>
      </c>
    </row>
    <row r="60">
      <c r="A60" t="inlineStr">
        <is>
          <t>2GjViMLQBVX2F7F1xGwuxYUkYtPnJ4qusjxhX95DG7xQ</t>
        </is>
      </c>
      <c r="B60" t="n">
        <v>1</v>
      </c>
      <c r="C60">
        <f>HYPERLINK("https://solscan.io/account/2GjViMLQBVX2F7F1xGwuxYUkYtPnJ4qusjxhX95DG7xQ#defiactivities","2GjViM")</f>
        <v/>
      </c>
      <c r="D60">
        <f>HYPERLINK("https://solscan.io/account/2GjViMLQBVX2F7F1xGwuxYUkYtPnJ4qusjxhX95DG7xQ?token_address=4GULMPKBJLruChBZWksZzukAg1AjSCmCTMn9ny2Xpump#transfers","2GjViM")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2024-11-15T15:10:35Z</dcterms:created>
  <dcterms:modified xsi:type="dcterms:W3CDTF">2024-11-15T15:10:35Z</dcterms:modified>
</cp:coreProperties>
</file>