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30" windowHeight="104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<sst xmlns="http://schemas.openxmlformats.org/spreadsheetml/2006/main" count="701" uniqueCount="649">
  <si>
    <t>Maker</t>
  </si>
  <si>
    <t>SOL</t>
  </si>
  <si>
    <t>Buy_sol</t>
  </si>
  <si>
    <t>Sell_sol</t>
  </si>
  <si>
    <t>Pnl_sol</t>
  </si>
  <si>
    <t>Pnl_per</t>
  </si>
  <si>
    <t>ATA</t>
  </si>
  <si>
    <t>ATA_solscan_url</t>
  </si>
  <si>
    <t>Hg8cQChQzy6VmnyNwLB5KstFx39TNfvRYL4RYfyjVcba</t>
  </si>
  <si>
    <t>0.27</t>
  </si>
  <si>
    <t>212.68</t>
  </si>
  <si>
    <t>275.15</t>
  </si>
  <si>
    <t>62.47</t>
  </si>
  <si>
    <t>29.37</t>
  </si>
  <si>
    <t>9EwZGRJGovNesifQnM4gbH4BWzzAWAb6wWcEAGfWjZWP</t>
  </si>
  <si>
    <t>4LQuLeQYrAsqHtsJ3s15dT8A4Jpbr6iEKnK2DJAL7ZNo</t>
  </si>
  <si>
    <t>76.29</t>
  </si>
  <si>
    <t>0.911</t>
  </si>
  <si>
    <t>46.7</t>
  </si>
  <si>
    <t>45.8</t>
  </si>
  <si>
    <t>5080.11</t>
  </si>
  <si>
    <t>-1</t>
  </si>
  <si>
    <t>9LB364wgGh3Mc57Mvg9Vi2gzLFjc7sJBUkRgQ5sBfaej</t>
  </si>
  <si>
    <t>3.89</t>
  </si>
  <si>
    <t>57.53</t>
  </si>
  <si>
    <t>84.47</t>
  </si>
  <si>
    <t>45.44</t>
  </si>
  <si>
    <t>78.99</t>
  </si>
  <si>
    <t>DWEejRJYA5f4d2ySG8LMsHNPiCv9f9uGhnbEB1dydmVo</t>
  </si>
  <si>
    <t>8yBgWwLK6JBKVVpqtAxnjcf75qRPNBiHH85wruwp6rin</t>
  </si>
  <si>
    <t>14.15</t>
  </si>
  <si>
    <t>7.83</t>
  </si>
  <si>
    <t>46.14</t>
  </si>
  <si>
    <t>38.31</t>
  </si>
  <si>
    <t>488.97</t>
  </si>
  <si>
    <t>8jYmx3XLfdGs9qHrZpiVDM9xtuXtM1jPZZSKzxe2HS9v</t>
  </si>
  <si>
    <t>2NmBRrkojJK6sEXaVzCw8vwsnCwvjxfJELEdL41YpE5k</t>
  </si>
  <si>
    <t>63.67</t>
  </si>
  <si>
    <t>10.06</t>
  </si>
  <si>
    <t>45.49</t>
  </si>
  <si>
    <t>35.43</t>
  </si>
  <si>
    <t>352.12</t>
  </si>
  <si>
    <t>9G3DEJHgknNtYEcoK5EcsKHqGzbU75xJQA5V4wA6e7iP</t>
  </si>
  <si>
    <t>3gAJAMY5fRD4QymyHPik9db5FpRADBV1cJ7uzfpiVyDk</t>
  </si>
  <si>
    <t>48.21</t>
  </si>
  <si>
    <t>6.44</t>
  </si>
  <si>
    <t>34.59</t>
  </si>
  <si>
    <t>28.15</t>
  </si>
  <si>
    <t>436.88</t>
  </si>
  <si>
    <t>ABN3uTS4jrRzqNYuHccRaZMLe58AmzJ74magKFFknxeA</t>
  </si>
  <si>
    <t>6iXMRCCBuXDNP2sEKERdqYwJn8BzLjH55NCu2RcsYg2Z</t>
  </si>
  <si>
    <t>28.67</t>
  </si>
  <si>
    <t>1.45</t>
  </si>
  <si>
    <t>27.41</t>
  </si>
  <si>
    <t>25.97</t>
  </si>
  <si>
    <t>1794.34</t>
  </si>
  <si>
    <t>4U2gYZqowZzDMtrpxDvTGppRbmc3ANWVZS2Vq5cZCfYr</t>
  </si>
  <si>
    <t>AFcXNrFiQehbJxFePzabUBKeyvF2kVhKjkYXiS5EtcoK</t>
  </si>
  <si>
    <t>0</t>
  </si>
  <si>
    <t>5.27</t>
  </si>
  <si>
    <t>30.66</t>
  </si>
  <si>
    <t>25.39</t>
  </si>
  <si>
    <t>481.36</t>
  </si>
  <si>
    <t>EKuAgoQ11SPz4Cu1muiCyiLx13XBKHCxsUNZNYRN5yCE</t>
  </si>
  <si>
    <t>5d2PUxoqCcRSThzgtHx8gEH3zeqZsWbAEpzaM5zmGFF5</t>
  </si>
  <si>
    <t>172.75</t>
  </si>
  <si>
    <t>8.74</t>
  </si>
  <si>
    <t>28.23</t>
  </si>
  <si>
    <t>40.17</t>
  </si>
  <si>
    <t>459.87</t>
  </si>
  <si>
    <t>GEkDzH8MmHt1dmHaS8wzKvQ3xEExTc9tAnwMUMoAfS6g</t>
  </si>
  <si>
    <t>2GjViMLQBVX2F7F1xGwuxYUkYtPnJ4qusjxhX95DG7xQ</t>
  </si>
  <si>
    <t>24.2</t>
  </si>
  <si>
    <t>25.65</t>
  </si>
  <si>
    <t>46.2</t>
  </si>
  <si>
    <t>20.55</t>
  </si>
  <si>
    <t>80.1</t>
  </si>
  <si>
    <t>Fkrbt2h2xS9H75GQfepygf3vv9NctH1ccX3eaw3Wnbe5</t>
  </si>
  <si>
    <t>169</t>
  </si>
  <si>
    <t>25.31</t>
  </si>
  <si>
    <t>30.58</t>
  </si>
  <si>
    <t>36.68</t>
  </si>
  <si>
    <t>181.31</t>
  </si>
  <si>
    <t>Fw4AjEZ5HLCsmYSSDw77cbriXuCSejgQFr2GCq41Mjvm</t>
  </si>
  <si>
    <t>3GH5GyVqRRdJZggekBrPLssHbW3Qg9Y1Dgsz8KG1hs1S</t>
  </si>
  <si>
    <t>0.019</t>
  </si>
  <si>
    <t>9.38</t>
  </si>
  <si>
    <t>27.35</t>
  </si>
  <si>
    <t>17.97</t>
  </si>
  <si>
    <t>191.69</t>
  </si>
  <si>
    <t>FhDBU3VNsMnYDp1yLqwfYUaPDEEE9GNGZzceXovtotn7</t>
  </si>
  <si>
    <t>367CqCGUSBhrpfhBoXxCKjbXBNP5aMFoyVHd1vQ5eHc8</t>
  </si>
  <si>
    <t>46.35</t>
  </si>
  <si>
    <t>5.54</t>
  </si>
  <si>
    <t>22.52</t>
  </si>
  <si>
    <t>16.98</t>
  </si>
  <si>
    <t>306.81</t>
  </si>
  <si>
    <t>HZKNi5RtCM16monmyFPjkSpJNFCKV7mjn3zeL2m7h4c9</t>
  </si>
  <si>
    <t>46.19</t>
  </si>
  <si>
    <t>7.24</t>
  </si>
  <si>
    <t>16.96</t>
  </si>
  <si>
    <t>234.15</t>
  </si>
  <si>
    <t>4MiVHvLV6zamDmRzdimSCCq4F48bji4LSV5DdARSyK7q</t>
  </si>
  <si>
    <t>9R4gSQNZPbEiJMKm12fVAh7pVKPBXjbiojHxHeUSe14b</t>
  </si>
  <si>
    <t>0.003</t>
  </si>
  <si>
    <t>9.52</t>
  </si>
  <si>
    <t>25.47</t>
  </si>
  <si>
    <t>16.05</t>
  </si>
  <si>
    <t>170.38</t>
  </si>
  <si>
    <t>7pWHSUfJEkxAoVQGJXf16Fv3xPCf8nGF1G36R2JU4fcW</t>
  </si>
  <si>
    <t>2oLAt5nHoM8jrfFqqDvYcehXgn9oPkySCJsA1TALRWAN</t>
  </si>
  <si>
    <t>105.07</t>
  </si>
  <si>
    <t>31.68</t>
  </si>
  <si>
    <t>47.66</t>
  </si>
  <si>
    <t>15.98</t>
  </si>
  <si>
    <t>50.45</t>
  </si>
  <si>
    <t>F7LAJ5mFwiMU5NfvSSQCLFtsiedGnNyDDWnbwPWs8qB4</t>
  </si>
  <si>
    <t>Bt65TtMCey7GARig16qp7LmxzYHwWyBitKJBswPeFsXE</t>
  </si>
  <si>
    <t>0.005</t>
  </si>
  <si>
    <t>25.85</t>
  </si>
  <si>
    <t>40.94</t>
  </si>
  <si>
    <t>15.09</t>
  </si>
  <si>
    <t>58.39</t>
  </si>
  <si>
    <t>5i7S3nMnj9HhYFkW6UqzDKij7uwVfTiPCd7kDNc1bv6Q</t>
  </si>
  <si>
    <t>5N3mvHw9ZiZ78vQFcMrZ4dT9tQ98SSsE5dJQeqciV7Km</t>
  </si>
  <si>
    <t>13.86</t>
  </si>
  <si>
    <t>1.29</t>
  </si>
  <si>
    <t>15.42</t>
  </si>
  <si>
    <t>14.13</t>
  </si>
  <si>
    <t>1098.58</t>
  </si>
  <si>
    <t>4fikyNM3wcysRGrGXkXjXDnCowDiNJYjCPtDnfydYTyd</t>
  </si>
  <si>
    <t>DugBdsvaN7PsEPK5xefi9g84RgC7PLsPY42Rt1UJvqjy</t>
  </si>
  <si>
    <t>6.39</t>
  </si>
  <si>
    <t>9.22</t>
  </si>
  <si>
    <t>23.14</t>
  </si>
  <si>
    <t>13.92</t>
  </si>
  <si>
    <t>150.93</t>
  </si>
  <si>
    <t>D7T1KHYDtpRXQgDpH7EyYdg9r6Ye8DQ2Std9As2uBnia</t>
  </si>
  <si>
    <t>9gpss8bMuEA5jfunfL3eCDJNZ5fpc3vY2phWFKpr1YwR</t>
  </si>
  <si>
    <t>31.18</t>
  </si>
  <si>
    <t>6.84</t>
  </si>
  <si>
    <t>15.89</t>
  </si>
  <si>
    <t>23.24</t>
  </si>
  <si>
    <t>462.46</t>
  </si>
  <si>
    <t>CwozM9Ew3ae7KvDdKHaqp3FyenC2GPRVF8pYti2NZB7P</t>
  </si>
  <si>
    <t>7HnVshGcvUeMfZrnxJJbmWrJRXJfAMJU5jhQizS2sZbP</t>
  </si>
  <si>
    <t>0.13</t>
  </si>
  <si>
    <t>2.05</t>
  </si>
  <si>
    <t>15.52</t>
  </si>
  <si>
    <t>13.47</t>
  </si>
  <si>
    <t>656.79</t>
  </si>
  <si>
    <t>Fxc1xzLBLBAdUqt8Wvdwt2JexLxoVdsw6oSVTCKXNkgy</t>
  </si>
  <si>
    <t>DZQ7yP5jZ2K5G9PhXKgjqWr9a7Ne2yd8tna6cXHQqXn3</t>
  </si>
  <si>
    <t>87.51</t>
  </si>
  <si>
    <t>6.37</t>
  </si>
  <si>
    <t>18.7</t>
  </si>
  <si>
    <t>12.32</t>
  </si>
  <si>
    <t>193.39</t>
  </si>
  <si>
    <t>6gGyRBw4mhESZdYCy4B429etJJmyds3fr58jnC9yTgLQ</t>
  </si>
  <si>
    <t>9kTx1no1d1C81N8zFT6ck4S5zvKsgpbbLEUf5KZJeC32</t>
  </si>
  <si>
    <t>0.007</t>
  </si>
  <si>
    <t>14.62</t>
  </si>
  <si>
    <t>26.84</t>
  </si>
  <si>
    <t>12.23</t>
  </si>
  <si>
    <t>83.65</t>
  </si>
  <si>
    <t>7E4C9iKo3oZdk3foReT2Sd8N5vfG5ASmyUYP6k4Ex324</t>
  </si>
  <si>
    <t>5ci8DDNfyBhcrV7aqbNRRwQRNSGeZMrtt5xvj79TQMqw</t>
  </si>
  <si>
    <t>0.804</t>
  </si>
  <si>
    <t>19.15</t>
  </si>
  <si>
    <t>30.28</t>
  </si>
  <si>
    <t>11.12</t>
  </si>
  <si>
    <t>58.07</t>
  </si>
  <si>
    <t>FtCbXKVm6UK1PoFhHJ61u5E9BmBjv1meL5wkurehUYUU</t>
  </si>
  <si>
    <t>58YHxodnzZKxVBE5EsATs38ywEFV7M8ijjBoBkYAJY8J</t>
  </si>
  <si>
    <t>53.25</t>
  </si>
  <si>
    <t>9.12</t>
  </si>
  <si>
    <t>20.02</t>
  </si>
  <si>
    <t>10.9</t>
  </si>
  <si>
    <t>119.51</t>
  </si>
  <si>
    <t>7uS3p6s3RWjbNmMS4Ghd84VPJfgpfryWnxp1FbUwLMsn</t>
  </si>
  <si>
    <t>3tApYF7oDnXuu5oDrjXrYQHF2jo4ED4MRx4RjNxdEnKD</t>
  </si>
  <si>
    <t>75.54</t>
  </si>
  <si>
    <t>3.64</t>
  </si>
  <si>
    <t>14.27</t>
  </si>
  <si>
    <t>10.64</t>
  </si>
  <si>
    <t>292.6</t>
  </si>
  <si>
    <t>3Vsx9RN9jvnKwdMkHxn6Z2cehtffgghk4Kd4MStHT1P6</t>
  </si>
  <si>
    <t>37.36</t>
  </si>
  <si>
    <t>2.25</t>
  </si>
  <si>
    <t>12.88</t>
  </si>
  <si>
    <t>10.63</t>
  </si>
  <si>
    <t>472.6</t>
  </si>
  <si>
    <t>hCBW9EqREix4VXWj2xBpwEpSVMFx2tfVG78zFYbVQBT</t>
  </si>
  <si>
    <t>0.001</t>
  </si>
  <si>
    <t>10.5</t>
  </si>
  <si>
    <t>17.75</t>
  </si>
  <si>
    <t>10.42</t>
  </si>
  <si>
    <t>142.31</t>
  </si>
  <si>
    <t>3vjvHYUVdaTDwaDxJJPM5d2ki3tLwKobMdPAMWmfDrE5</t>
  </si>
  <si>
    <t>0.009</t>
  </si>
  <si>
    <t>3.73</t>
  </si>
  <si>
    <t>14.09</t>
  </si>
  <si>
    <t>10.37</t>
  </si>
  <si>
    <t>278.18</t>
  </si>
  <si>
    <t>5HKmPLjiFy7RqfWKCrrSGPvoXQnXfnBahRya8c13FgHd</t>
  </si>
  <si>
    <t>12.78</t>
  </si>
  <si>
    <t>22.94</t>
  </si>
  <si>
    <t>10.16</t>
  </si>
  <si>
    <t>79.51</t>
  </si>
  <si>
    <t>DgVQvmErPdCpgfqZ2cB9TV2hWza2n6QX4nHSQHrVMCNu</t>
  </si>
  <si>
    <t>9U2nDnZEHADzrJHzzBVU3eJQKmf1tQ3pWh7zCKKyj18s</t>
  </si>
  <si>
    <t>10.77</t>
  </si>
  <si>
    <t>21.33</t>
  </si>
  <si>
    <t>27.13</t>
  </si>
  <si>
    <t>9.94</t>
  </si>
  <si>
    <t>46.62</t>
  </si>
  <si>
    <t>2N8cuioaqTzsTnKvf7WuQibRMgzvNa7VxgauBcxJ8FsA</t>
  </si>
  <si>
    <t>mdGEc48jqm3quK74G7Fpz1GhPbHQXDidVcHugfSR7CC</t>
  </si>
  <si>
    <t>18.49</t>
  </si>
  <si>
    <t>23.43</t>
  </si>
  <si>
    <t>26.81</t>
  </si>
  <si>
    <t>18.29</t>
  </si>
  <si>
    <t>78.04</t>
  </si>
  <si>
    <t>DVTGyhc95ccdYKgo6Bzo4vMvRHYVXV9cgRZgLZGXFDEa</t>
  </si>
  <si>
    <t>DS7wjwsSqDJStxpfUb8qJLf57NvHvGPQ4z2XNVBVGa4m</t>
  </si>
  <si>
    <t>1.1</t>
  </si>
  <si>
    <t>15.36</t>
  </si>
  <si>
    <t>25.09</t>
  </si>
  <si>
    <t>9.74</t>
  </si>
  <si>
    <t>63.41</t>
  </si>
  <si>
    <t>7TfoQe3f89EAqETCBBX7HJdYWmS3dNtQoSgtETPpnHgT</t>
  </si>
  <si>
    <t>5E7G5aiJcsNa6euqxEXgZdwGM3fu9sAVpqY8S5Hz2ETY</t>
  </si>
  <si>
    <t>0.043</t>
  </si>
  <si>
    <t>25.34</t>
  </si>
  <si>
    <t>34.58</t>
  </si>
  <si>
    <t>9.43</t>
  </si>
  <si>
    <t>37.49</t>
  </si>
  <si>
    <t>BTXyc6AzjJ79YCnbzgatwjKQXdyNsM8yidKBB4XQZojb</t>
  </si>
  <si>
    <t>5KepH8US17rotNGJfZFpPRZShERGJnKwDieVxgeEH6vr</t>
  </si>
  <si>
    <t>2.36</t>
  </si>
  <si>
    <t>9.68</t>
  </si>
  <si>
    <t>19.06</t>
  </si>
  <si>
    <t>96.85</t>
  </si>
  <si>
    <t>Ck6bxdY3gDLL9jf7gGkHcokQVkYoTD9DmWbGs2FzXCLA</t>
  </si>
  <si>
    <t>88ux1j5Dmv9QrtBLxCVie5marpNv6iuocHjeUQs297ki</t>
  </si>
  <si>
    <t>15.13</t>
  </si>
  <si>
    <t>6.46</t>
  </si>
  <si>
    <t>11.21</t>
  </si>
  <si>
    <t>24.86</t>
  </si>
  <si>
    <t>384.7</t>
  </si>
  <si>
    <t>CtarUiJbF6GQRZBDqjGRWAASSRZLxWvQQDyD9WRXZPLY</t>
  </si>
  <si>
    <t>HDuHPwfsFPzoBqZJjQQFQWMcNvHzEgApAn9jutju1QMM</t>
  </si>
  <si>
    <t>3.26</t>
  </si>
  <si>
    <t>34.17</t>
  </si>
  <si>
    <t>43.44</t>
  </si>
  <si>
    <t>9.28</t>
  </si>
  <si>
    <t>27.15</t>
  </si>
  <si>
    <t>9p4LXuXDsY6Ec168bdLM8vL5PwYrfpNcoHYg3cifz97F</t>
  </si>
  <si>
    <t>34.63</t>
  </si>
  <si>
    <t>4.58</t>
  </si>
  <si>
    <t>13.8</t>
  </si>
  <si>
    <t>201.5</t>
  </si>
  <si>
    <t>48Y2S8VEdwe12wq6NrnnoTSPcPpv1sur3Li77dXnbUux</t>
  </si>
  <si>
    <t>41x6KhvrSbmf1285YUqHvQpc9BtYNek5A4xJ3sdbg4yL</t>
  </si>
  <si>
    <t>0.976</t>
  </si>
  <si>
    <t>3.18</t>
  </si>
  <si>
    <t>12.3</t>
  </si>
  <si>
    <t>286.74</t>
  </si>
  <si>
    <t>Cv81k8PtD3Nvpp4Qq1TCTUs883NJzbBnVm4sr784xiS4</t>
  </si>
  <si>
    <t>HXVy4JtRaupTwp7UdTXikC3cMPksNPjit87NGU3mRXWE</t>
  </si>
  <si>
    <t>35.69</t>
  </si>
  <si>
    <t>5.1</t>
  </si>
  <si>
    <t>14.12</t>
  </si>
  <si>
    <t>9.02</t>
  </si>
  <si>
    <t>176.64</t>
  </si>
  <si>
    <t>7xGVLVNv6xRP6WXjBLsFvMsfpcf17Kbc1ABVQjuKj5eu</t>
  </si>
  <si>
    <t>8D4bknJuKUH1LgxAXLAJ9ZcQz2Grfd2uyF37QpmQgyWc</t>
  </si>
  <si>
    <t>0.015</t>
  </si>
  <si>
    <t>20.77</t>
  </si>
  <si>
    <t>29.67</t>
  </si>
  <si>
    <t>8.9</t>
  </si>
  <si>
    <t>42.86</t>
  </si>
  <si>
    <t>8FYQg53FyevKN4v1xT5zNrif2bQDoAYHVsmontH6swYs</t>
  </si>
  <si>
    <t>2TvYDht6fQ9WencbkdHo5zisdWU6z4EDvvTjdVekmqSJ</t>
  </si>
  <si>
    <t>92.77</t>
  </si>
  <si>
    <t>12.66</t>
  </si>
  <si>
    <t>21.56</t>
  </si>
  <si>
    <t>70.31</t>
  </si>
  <si>
    <t>FdvbifiUkac7sLw8KjcgMCC8UAE5MDSnq7CYwSmUy6DA</t>
  </si>
  <si>
    <t>513.88</t>
  </si>
  <si>
    <t>2.7</t>
  </si>
  <si>
    <t>11.33</t>
  </si>
  <si>
    <t>8.63</t>
  </si>
  <si>
    <t>319.01</t>
  </si>
  <si>
    <t>FfVe5UPLpXNhn11whhV1Ei6Q3pnQACz941C9JcTWNybC</t>
  </si>
  <si>
    <t>7Nu5R9WyvGCFTBRQZ839gpQMYkcPHrq634KAWnev4G9B</t>
  </si>
  <si>
    <t>23.03</t>
  </si>
  <si>
    <t>10.09</t>
  </si>
  <si>
    <t>12.05</t>
  </si>
  <si>
    <t>8.62</t>
  </si>
  <si>
    <t>250.96</t>
  </si>
  <si>
    <t>45k5oXG6sEM4599ARnn9NmRpLozhM3e9DN4Msuiwein9</t>
  </si>
  <si>
    <t>9zcddzV4MZR41c4CHMcyy7t8z8o8kTbGst3xi3rrbnkZ</t>
  </si>
  <si>
    <t>86.57</t>
  </si>
  <si>
    <t>18.96</t>
  </si>
  <si>
    <t>27.36</t>
  </si>
  <si>
    <t>8.4</t>
  </si>
  <si>
    <t>44.32</t>
  </si>
  <si>
    <t>Cspc4MCPWpawnUaubHGGXF3QrUcVSNLx6j1JHTDDPxoz</t>
  </si>
  <si>
    <t>G4q4MbmhHU1ixmYuqoKqgnkBx4kx3JFo3CpV3aVFeTZh</t>
  </si>
  <si>
    <t>0.042</t>
  </si>
  <si>
    <t>8.6</t>
  </si>
  <si>
    <t>8.16</t>
  </si>
  <si>
    <t>94.96</t>
  </si>
  <si>
    <t>3K9QUwZFehu8zgFL3xbBjfTXhnagGhQbJXojyRDvfYTP</t>
  </si>
  <si>
    <t>BAgn8NWpFqkXHkGeztqJU69rq3f5ngzX97f793K1BKmG</t>
  </si>
  <si>
    <t>0.028</t>
  </si>
  <si>
    <t>2.77</t>
  </si>
  <si>
    <t>11.11</t>
  </si>
  <si>
    <t>8.34</t>
  </si>
  <si>
    <t>301.41</t>
  </si>
  <si>
    <t>JAiFV2fz5LN6Pgeu5dN1c1pmikt8TjqgNCUmEqCd6FfN</t>
  </si>
  <si>
    <t>Bfm6Q11iuFoaK8HnWTP14ZLwqBXMm35KSJtTb1PuErVX</t>
  </si>
  <si>
    <t>3.63</t>
  </si>
  <si>
    <t>11.84</t>
  </si>
  <si>
    <t>8.21</t>
  </si>
  <si>
    <t>225.81</t>
  </si>
  <si>
    <t>gpHfpoKTK4HB2x6CXJMq7p2KrYS3EbX7xurs5J4mgD4</t>
  </si>
  <si>
    <t>F4epX4JL7N1cwwtazSvaCXatHu1cN5VurbiXocauf8oM</t>
  </si>
  <si>
    <t>518.78</t>
  </si>
  <si>
    <t>11</t>
  </si>
  <si>
    <t>19.08</t>
  </si>
  <si>
    <t>8.08</t>
  </si>
  <si>
    <t>73.5</t>
  </si>
  <si>
    <t>HqVxz1ve5YgFW3xyxrj6PyPgWm4cYutfnewJ3kUoYrNZ</t>
  </si>
  <si>
    <t>66.66</t>
  </si>
  <si>
    <t>2.75</t>
  </si>
  <si>
    <t>10.62</t>
  </si>
  <si>
    <t>7.87</t>
  </si>
  <si>
    <t>286.88</t>
  </si>
  <si>
    <t>TvfDU9m6Z269ujqDQW4jdzSUiFbyd81E8nZi8xehgk9</t>
  </si>
  <si>
    <t>GZenVCN4Dz9K7GjbgEgXyM7p9C2959CNDBnVfYbbrD12</t>
  </si>
  <si>
    <t>0.008</t>
  </si>
  <si>
    <t>0.395</t>
  </si>
  <si>
    <t>8.27</t>
  </si>
  <si>
    <t>1992.4</t>
  </si>
  <si>
    <t>8tCLyEfLEbV7vMN57SmNjK1rkSiyC8BAAfdHamhMgqTR</t>
  </si>
  <si>
    <t>BHzdUWA2yZ3nDFhwbdXPtho4n1gZJLSFpbTd78B9inRe</t>
  </si>
  <si>
    <t>0.068</t>
  </si>
  <si>
    <t>5.03</t>
  </si>
  <si>
    <t>9.31</t>
  </si>
  <si>
    <t>7.77</t>
  </si>
  <si>
    <t>506.99</t>
  </si>
  <si>
    <t>J3wWUTag84JSzk65BwQ3QveW2VsUDjbB1jssX2bgH9Rc</t>
  </si>
  <si>
    <t>2yt4c1KDiWDzz62aj6jSjHVpzd1WzAYvuAjqDPqKLLFR</t>
  </si>
  <si>
    <t>2</t>
  </si>
  <si>
    <t>1.21</t>
  </si>
  <si>
    <t>8.49</t>
  </si>
  <si>
    <t>7.76</t>
  </si>
  <si>
    <t>1053.42</t>
  </si>
  <si>
    <t>41Dkni5dyHranPKq8p9fTwQ7hy8dPPnR9iwMBmyM5sDj</t>
  </si>
  <si>
    <t>1.48</t>
  </si>
  <si>
    <t>4.77</t>
  </si>
  <si>
    <t>9.49</t>
  </si>
  <si>
    <t>8.84</t>
  </si>
  <si>
    <t>243.52</t>
  </si>
  <si>
    <t>BkDrszxtbp1XC6ihPE39L76CMn8GHFX3PNUGskCTwzCZ</t>
  </si>
  <si>
    <t>9Yjr9BhdFthLzQMW4kY7j6rcDKXC3Wvj74p7bCsFVyyJ</t>
  </si>
  <si>
    <t>10.12</t>
  </si>
  <si>
    <t>18.76</t>
  </si>
  <si>
    <t>26.3</t>
  </si>
  <si>
    <t>7.54</t>
  </si>
  <si>
    <t>40.18</t>
  </si>
  <si>
    <t>3RQzC86faRYAgHjWx3jnfbt8PfwM6cLLD81d73LinwBi</t>
  </si>
  <si>
    <t>1.42</t>
  </si>
  <si>
    <t>2.27</t>
  </si>
  <si>
    <t>9.79</t>
  </si>
  <si>
    <t>7.52</t>
  </si>
  <si>
    <t>331.02</t>
  </si>
  <si>
    <t>8fPA3H52e8tFwdhQmmb5qZB8WVvKbBWBpQyUSTXi5EQo</t>
  </si>
  <si>
    <t>EYMogFcMChGBsKEcMBDpzUTWeBh8fNBjyDRYKchR2dm</t>
  </si>
  <si>
    <t>0.365</t>
  </si>
  <si>
    <t>14.05</t>
  </si>
  <si>
    <t>7.2</t>
  </si>
  <si>
    <t>105.2</t>
  </si>
  <si>
    <t>5Rk9xPY1ztQPu9h9bs57z9ud4UaA2MU1mGz2g5s4HDMG</t>
  </si>
  <si>
    <t>CwTNqDtpCg9ZBD9Kfsh8iPjrzrWmywjNzYsYD1LY5Y9x</t>
  </si>
  <si>
    <t>0.678</t>
  </si>
  <si>
    <t>7.36</t>
  </si>
  <si>
    <t>12.06</t>
  </si>
  <si>
    <t>7.07</t>
  </si>
  <si>
    <t>141.57</t>
  </si>
  <si>
    <t>3hSQB9ZmfCCk7qySkoxKdqF9uhHzn5p37mFEHk6wEyt1</t>
  </si>
  <si>
    <t>HP4EoRz1dnggW6kudebDmapLzfsgE27K8WCn77yThis7</t>
  </si>
  <si>
    <t>3.81</t>
  </si>
  <si>
    <t>12.35</t>
  </si>
  <si>
    <t>14.33</t>
  </si>
  <si>
    <t>6.96</t>
  </si>
  <si>
    <t>94.39</t>
  </si>
  <si>
    <t>54s5YuBp4A6w48AU9L1fmX6ZGkfqD6ivwAnb7QqyGvAR</t>
  </si>
  <si>
    <t>5FZ6h28UnFkZ43PRFvMcwSE9kcdT4YNmcxvqdpHe6MuW</t>
  </si>
  <si>
    <t>2.93</t>
  </si>
  <si>
    <t>37.67</t>
  </si>
  <si>
    <t>38.56</t>
  </si>
  <si>
    <t>20.03</t>
  </si>
  <si>
    <t>CjN55BDp9z8um3of4THmHXTcuPZTKGMDZ9sVrtEngoGN</t>
  </si>
  <si>
    <t>E3hscp88Hmp4tp8E6rXKdhxTWVCLKpHFQQSPuKNQxi3N</t>
  </si>
  <si>
    <t>2.76</t>
  </si>
  <si>
    <t>6.36</t>
  </si>
  <si>
    <t>13.1</t>
  </si>
  <si>
    <t>6.83</t>
  </si>
  <si>
    <t>108.76</t>
  </si>
  <si>
    <t>vrTr9AptB1QT3Ai7tygTsM5bRSPux6W9KRqETtsRiYh</t>
  </si>
  <si>
    <t>BmYhgZr2n94bdgiAAMdTmSotCZThFjSsWcR4YpDrLAbL</t>
  </si>
  <si>
    <t>7.82</t>
  </si>
  <si>
    <t>8.09</t>
  </si>
  <si>
    <t>100.19</t>
  </si>
  <si>
    <t>FmE8VKRu3R1oCMDGhwYu1GFmWZShhfhtp2bdUPrZ44B3</t>
  </si>
  <si>
    <t>AasoHP85u95AygsQcUb4xF4eHzbwL8dCWMi2b6yoUSFu</t>
  </si>
  <si>
    <t>74.01</t>
  </si>
  <si>
    <t>8.26</t>
  </si>
  <si>
    <t>12.63</t>
  </si>
  <si>
    <t>152.84</t>
  </si>
  <si>
    <t>3tgsnNzGc8Av2W7j9dGu9r4NWHb1dMB8NHw6YwkJ7AQc</t>
  </si>
  <si>
    <t>FKEjNzn3JoV76WjGZTR5ZuKAWUVHXugcVHtfKMcijFNG</t>
  </si>
  <si>
    <t>13.2</t>
  </si>
  <si>
    <t>4.1</t>
  </si>
  <si>
    <t>10.73</t>
  </si>
  <si>
    <t>6.63</t>
  </si>
  <si>
    <t>161.73</t>
  </si>
  <si>
    <t>GZzhgCUt48iYEAjd8BrPmSh5HGbDpwSCFan9QqADX7Ld</t>
  </si>
  <si>
    <t>0.037</t>
  </si>
  <si>
    <t>5.68</t>
  </si>
  <si>
    <t>9.81</t>
  </si>
  <si>
    <t>6.4</t>
  </si>
  <si>
    <t>187.88</t>
  </si>
  <si>
    <t>2kxhtrTfpQumXwGvvcp5DX93WBhv2Jfp8rZWudHLU3MN</t>
  </si>
  <si>
    <t>CrHNNo7Eq7ELtNS7GAVb881go9MryF3UqkzsB7YgWDJZ</t>
  </si>
  <si>
    <t>6.87</t>
  </si>
  <si>
    <t>6.33</t>
  </si>
  <si>
    <t>92.13</t>
  </si>
  <si>
    <t>2Gj1xmqgxyFHuFxA6FHLcwYPHkqsdGf2H9bdtpYFxgzn</t>
  </si>
  <si>
    <t>90.46</t>
  </si>
  <si>
    <t>2.31</t>
  </si>
  <si>
    <t>8.5</t>
  </si>
  <si>
    <t>6.2</t>
  </si>
  <si>
    <t>268.84</t>
  </si>
  <si>
    <t>9kZUMkWZieWPLgVNcsWdpaVx3cZDDPZ4htAtSME3WKU6</t>
  </si>
  <si>
    <t>5eftcUwY3GHQ8gtJ7h4sfodfj1Lwo94bDGVmavKGyNMy</t>
  </si>
  <si>
    <t>7.59</t>
  </si>
  <si>
    <t>16.33</t>
  </si>
  <si>
    <t>22.48</t>
  </si>
  <si>
    <t>6.15</t>
  </si>
  <si>
    <t>37.69</t>
  </si>
  <si>
    <t>FQ74wBPenc3Cv4iShBQSSsUT6eKx2n95Pui9NQPxYczL</t>
  </si>
  <si>
    <t>6.86</t>
  </si>
  <si>
    <t>3.85</t>
  </si>
  <si>
    <t>7.42</t>
  </si>
  <si>
    <t>5.31</t>
  </si>
  <si>
    <t>138.05</t>
  </si>
  <si>
    <t>DNAjH199wAemovv7W2KN7re8pf7S35oWRiU8D1Lne9n9</t>
  </si>
  <si>
    <t>3ZfGsZtPW4z1VD9iD4tDrkocTGC2LjXMtZYHn3szTaf6</t>
  </si>
  <si>
    <t>41.94</t>
  </si>
  <si>
    <t>1.41</t>
  </si>
  <si>
    <t>6.89</t>
  </si>
  <si>
    <t>5.99</t>
  </si>
  <si>
    <t>661.55</t>
  </si>
  <si>
    <t>BNBx8JBvxrmM699C92bZQ7VKngdfcdudFcQrH7oLnFvw</t>
  </si>
  <si>
    <t>30.54</t>
  </si>
  <si>
    <t>1.35</t>
  </si>
  <si>
    <t>7.31</t>
  </si>
  <si>
    <t>5.96</t>
  </si>
  <si>
    <t>440.98</t>
  </si>
  <si>
    <t>DHK9s25Yf7MF1GKiJBDgmMbEWYkragy8kRoNnnXtAmu6</t>
  </si>
  <si>
    <t>CrEuKwQZmvpghR2deAYNjykDbz65YeE79fra4LfaDWM2</t>
  </si>
  <si>
    <t>73.2</t>
  </si>
  <si>
    <t>6.42</t>
  </si>
  <si>
    <t>7.71</t>
  </si>
  <si>
    <t>4.72</t>
  </si>
  <si>
    <t>73.52</t>
  </si>
  <si>
    <t>27TVMEV5MTS9BUQcbLoad6mTkEf6v4Bj3V8cJ8hDCWS2</t>
  </si>
  <si>
    <t>BXvEmdFHrSCDE1DYg47U1SgW6juGtSHfx32ijpM5oq23</t>
  </si>
  <si>
    <t>9.62</t>
  </si>
  <si>
    <t>15.69</t>
  </si>
  <si>
    <t>21.53</t>
  </si>
  <si>
    <t>5.84</t>
  </si>
  <si>
    <t>37.25</t>
  </si>
  <si>
    <t>FXegKa9qQwCp6bg2TG318Yc2d3GdPGZXfdUDKHeHJbyR</t>
  </si>
  <si>
    <t>Hd5Hpq6R4BKynKgUbnamY6hDteVcjS26UFXdidrWATvM</t>
  </si>
  <si>
    <t>9.95</t>
  </si>
  <si>
    <t>8.72</t>
  </si>
  <si>
    <t>14.54</t>
  </si>
  <si>
    <t>5.82</t>
  </si>
  <si>
    <t>66.8</t>
  </si>
  <si>
    <t>4CCkHjFKhxaQP3aFtbqfdeBSbLQb9psmATSfBmkdUi5e</t>
  </si>
  <si>
    <t>CSjHti7ML8zUuCY8WwLbMVJMJghT9vPeviuFE273zMwn</t>
  </si>
  <si>
    <t>11.55</t>
  </si>
  <si>
    <t>17.36</t>
  </si>
  <si>
    <t>50.4</t>
  </si>
  <si>
    <t>JDodoajJY5EkqvqeAHCKPBt6AcSEAt5UQRz5Z5qCdjTp</t>
  </si>
  <si>
    <t>HKzjWw8NcVKvDm2b5FWnuQHB32Tidsg3DVvDcAA3Nea1</t>
  </si>
  <si>
    <t>73.07</t>
  </si>
  <si>
    <t>18.28</t>
  </si>
  <si>
    <t>24</t>
  </si>
  <si>
    <t>5.75</t>
  </si>
  <si>
    <t>31.47</t>
  </si>
  <si>
    <t>FdiLXomBjDQAh7C8iZdWqTngiBo7TfM7Y9U8VAgAvKqN</t>
  </si>
  <si>
    <t>95GgGqZx9EjHrpcARw8k51KPKjJ9HsdQPq2j7HmPNoSn</t>
  </si>
  <si>
    <t>0.379</t>
  </si>
  <si>
    <t>5.58</t>
  </si>
  <si>
    <t>10.28</t>
  </si>
  <si>
    <t>6.14</t>
  </si>
  <si>
    <t>110.06</t>
  </si>
  <si>
    <t>7FQoGLTbkRCopG92z6gKzaA6xuhx2mfLtt3q4yH4Lkzw</t>
  </si>
  <si>
    <t>HXkaN7TAQYXsybY1UHLrn18cVa9jgM3mbReasbAoSjTv</t>
  </si>
  <si>
    <t>8.29</t>
  </si>
  <si>
    <t>5.24</t>
  </si>
  <si>
    <t>6.91</t>
  </si>
  <si>
    <t>13.77</t>
  </si>
  <si>
    <t>263.04</t>
  </si>
  <si>
    <t>G6yK91zhPvcJXKVgtHGYbNsj1JxkDfjNJF71WF4jjViK</t>
  </si>
  <si>
    <t>CQvgGA9MbyKrpdKW7PhjJDy8LeJY6tb4ACe9Yb5QVBx8</t>
  </si>
  <si>
    <t>8.45</t>
  </si>
  <si>
    <t>14.16</t>
  </si>
  <si>
    <t>19.71</t>
  </si>
  <si>
    <t>5.55</t>
  </si>
  <si>
    <t>39.22</t>
  </si>
  <si>
    <t>BkuQk9A4A2xRYy72ccsNFaASCC9J1L7CEALDM446Q5FN</t>
  </si>
  <si>
    <t>2dVcvshsWeRXAMoy7h2Ae1V5sNS6qcdLF5APMo9UZ6CR</t>
  </si>
  <si>
    <t>190.65</t>
  </si>
  <si>
    <t>9.25</t>
  </si>
  <si>
    <t>14.8</t>
  </si>
  <si>
    <t>59.99</t>
  </si>
  <si>
    <t>EH4eEwycHLfeKwt8rpH4MKnL1e5n98TyAwA3MS3yHy79</t>
  </si>
  <si>
    <t>AgPsPtpAiQqMtcmSsGEGvje1dXTco3NGi1gAF7gvYC7L</t>
  </si>
  <si>
    <t>0.114</t>
  </si>
  <si>
    <t>5.47</t>
  </si>
  <si>
    <t>11.01</t>
  </si>
  <si>
    <t>101.47</t>
  </si>
  <si>
    <t>9wEZ5e2UhpzpB4Qs4dgK2eHvaSHq2t86C1C1ictZkSta</t>
  </si>
  <si>
    <t>62GvRgevD9g93xoyV8SjFL5VKF2h7YhCvJWiLzfNm8uC</t>
  </si>
  <si>
    <t>16.82</t>
  </si>
  <si>
    <t>11.05</t>
  </si>
  <si>
    <t>16.58</t>
  </si>
  <si>
    <t>5.53</t>
  </si>
  <si>
    <t>50.01</t>
  </si>
  <si>
    <t>7RBdyvUTS5US9nUV9ByVC5HgwSB6LAPdrsaYnVAzj2XA</t>
  </si>
  <si>
    <t>FtPVqgoeatUKeSxAb5ipc8vfc46ueWf43nnuo5ghjkH2</t>
  </si>
  <si>
    <t>14.46</t>
  </si>
  <si>
    <t>5.02</t>
  </si>
  <si>
    <t>5.49</t>
  </si>
  <si>
    <t>109.38</t>
  </si>
  <si>
    <t>4kBAKyY6wYgqHsWTUnanQCtqu8qCc5Ln2b4f4ubQqtbq</t>
  </si>
  <si>
    <t>0.25</t>
  </si>
  <si>
    <t>14.73</t>
  </si>
  <si>
    <t>5.41</t>
  </si>
  <si>
    <t>58.14</t>
  </si>
  <si>
    <t>BXU1aMfUDAuGpvXNFY5rK6NXsfRTJRRxcCtqww1WCDne</t>
  </si>
  <si>
    <t>Ey8cvo7sUCt3y3znt9pmfeSfw5g11Za4RtiovTVpQ6KY</t>
  </si>
  <si>
    <t>6.8</t>
  </si>
  <si>
    <t>5.26</t>
  </si>
  <si>
    <t>6.12</t>
  </si>
  <si>
    <t>472.26</t>
  </si>
  <si>
    <t>6cbpyWQzKZJpCekLFzWW8xHiY2VWxHjfG63UwhMohgRp</t>
  </si>
  <si>
    <t>7PXAh12kVHji6FRdtpnZprZog9zC5aboVZRt5UnP961n</t>
  </si>
  <si>
    <t>9.05</t>
  </si>
  <si>
    <t>3.22</t>
  </si>
  <si>
    <t>6.66</t>
  </si>
  <si>
    <t>7.91</t>
  </si>
  <si>
    <t>245.62</t>
  </si>
  <si>
    <t>3qXhNxPFJ8WEtyZsMaXXqGBZve3jtwg547FCQSjV4Jig</t>
  </si>
  <si>
    <t>BxLrFCW9i6PesGYhX2pmDYxLy9bjWomtbu54dV7JvU77</t>
  </si>
  <si>
    <t>7.63</t>
  </si>
  <si>
    <t>4.59</t>
  </si>
  <si>
    <t>14.81</t>
  </si>
  <si>
    <t>475.62</t>
  </si>
  <si>
    <t>3XvWP8jRg95EsHnTMTwxrx5kxBB5wrRXJPogGvcvD2Zd</t>
  </si>
  <si>
    <t>71miLUAUhRmLtahde3e79XzG3yLQGDkw3vkJhRrr1WBq</t>
  </si>
  <si>
    <t>3.13</t>
  </si>
  <si>
    <t>2.56</t>
  </si>
  <si>
    <t>7.16</t>
  </si>
  <si>
    <t>5.13</t>
  </si>
  <si>
    <t>200.11</t>
  </si>
  <si>
    <t>5ThkW3kYP3midaMD7BDvCEcfJ1HRhTtSiUHKzv2G6XJj</t>
  </si>
  <si>
    <t>5m2rFD49qe6QoYih89mA5vgAs3br3qqXUtff5LRNxzsC</t>
  </si>
  <si>
    <t>44.59</t>
  </si>
  <si>
    <t>10.33</t>
  </si>
  <si>
    <t>23.37</t>
  </si>
  <si>
    <t>HaLgb2q9atoAr3Tyi2ejoftaBCF3XwGWsKXhVYj4UWTU</t>
  </si>
  <si>
    <t>BodPAcQsBE55C5jYn2UwpKK232YdLnhDaWYamshzvX5t</t>
  </si>
  <si>
    <t>0.045</t>
  </si>
  <si>
    <t>2.28</t>
  </si>
  <si>
    <t>5.48</t>
  </si>
  <si>
    <t>7.67</t>
  </si>
  <si>
    <t>335.6</t>
  </si>
  <si>
    <t>9z6SavwuUhRDaPmPKninBu1UZhsYFDBgzFWgP7ZTBFeo</t>
  </si>
  <si>
    <t>HYfW22UH9ZvbWghPRwq2Da6akEJdGFBhq7ibvGzuxgY4</t>
  </si>
  <si>
    <t>5.15</t>
  </si>
  <si>
    <t>4.37</t>
  </si>
  <si>
    <t>137.34</t>
  </si>
  <si>
    <t>ACKAeHnsjZ7Y6oTbhfX5M1m8F45Yi3SFUVndyaXGsrdS</t>
  </si>
  <si>
    <t>5iDcom1jh9sMdgL3paauapRUyd2VS7C8AJCcXSD2DjFP</t>
  </si>
  <si>
    <t>325.41</t>
  </si>
  <si>
    <t>4.76</t>
  </si>
  <si>
    <t>4.66</t>
  </si>
  <si>
    <t>105.75</t>
  </si>
  <si>
    <t>8LP1ugPjNFcaXRLkqT47JwWR3k4cHa7qhdFE5jjPvGWq</t>
  </si>
  <si>
    <t>Fk9gqZHciE4HKonoeVuF5AHgU8WJZPuuvm1HehSxmRJQ</t>
  </si>
  <si>
    <t>9.14</t>
  </si>
  <si>
    <t>4.13</t>
  </si>
  <si>
    <t>4.63</t>
  </si>
  <si>
    <t>168.61</t>
  </si>
  <si>
    <t>9MQw2AX8ob8FpeX3FA81ZJXZ9wu582Arg6xXGJhHVPVH</t>
  </si>
  <si>
    <t>95Prc5fdD2nxo35nNdxLxiEENwEfegHRAi6aGjWNaUvb</t>
  </si>
  <si>
    <t>30.89</t>
  </si>
  <si>
    <t>3.21</t>
  </si>
  <si>
    <t>3.45</t>
  </si>
  <si>
    <t>5.85</t>
  </si>
  <si>
    <t>182.35</t>
  </si>
  <si>
    <t>HroML58JTAosWFZfEz3q88iDicw7orNGK28d6G7ib8sb</t>
  </si>
  <si>
    <t>G1NRqmzEpXQichXzf6EQN33biWLZJMEYD2nd7H75rA9c</t>
  </si>
  <si>
    <t>7.05</t>
  </si>
  <si>
    <t>7.85</t>
  </si>
  <si>
    <t>5.5</t>
  </si>
  <si>
    <t>64.92</t>
  </si>
  <si>
    <t>8t5Dc2nigei7Hj8R7Z1utDb1zB76PhUv6qQ7WT5iVDHn</t>
  </si>
  <si>
    <t>2Bz5V2rsLyzqy1xi4Zha4fRoQmCFRa33F3Xx9CTQdvJE</t>
  </si>
  <si>
    <t>18.98</t>
  </si>
  <si>
    <t>2.01</t>
  </si>
  <si>
    <t>73.1</t>
  </si>
  <si>
    <t>2cFKnqEtuSTs76oezNrKtnnG75nZiQgxsLfqq1S42KYw</t>
  </si>
  <si>
    <t>3iFMWYQgBUeqi4wFSF78KhyTqPxyM7kbxcM2LbWzDt5Z</t>
  </si>
  <si>
    <t>153.61</t>
  </si>
  <si>
    <t>1.85</t>
  </si>
  <si>
    <t>0.994</t>
  </si>
  <si>
    <t>1.54</t>
  </si>
  <si>
    <t>EjBj9hN6DSLfuFrLYVRGxKAF83RDSzUJMm9PufZ4S3YD</t>
  </si>
  <si>
    <t>Efqoo7tUd9bhrA8kEZ6YhtBbo2mhr6VLAKzQEsBTyUsk</t>
  </si>
  <si>
    <t>23.33</t>
  </si>
  <si>
    <t>15.35</t>
  </si>
  <si>
    <t>14.01</t>
  </si>
  <si>
    <t>149.41</t>
  </si>
  <si>
    <t>9gYYghEbuqiUZPxWqsr6Tsod7vscmXBWYN5EykGAyrbR</t>
  </si>
  <si>
    <t>HdxkiXqeN6qpK2YbG51W23QSWj3Yygc1eEk2zwmKJExp</t>
  </si>
  <si>
    <t>106.9</t>
  </si>
  <si>
    <t>39.5</t>
  </si>
  <si>
    <t>4.3</t>
  </si>
  <si>
    <t>10.88</t>
  </si>
  <si>
    <t>FUbtqZVQSkg4PPPvRr5R2pk2CW2WF4NEvx2y8Uq1XZDR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</si>
</sst>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"/>
  <sheetViews>
    <sheetView tabSelected="1" workbookViewId="0">
      <selection activeCell="J21" sqref="J21"/>
    </sheetView>
  </sheetViews>
  <sheetFormatPr defaultColWidth="9" defaultRowHeight="15" outlineLevelCol="7"/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t="str">
        <f>HYPERLINK("https://solscan.io/account/9EwZGRJGovNesifQnM4gbH4BWzzAWAb6wWcEAGfWjZWP","url_9EwZGRJGovNesifQnM4gbH4BWzzAWAb6wWcEAGfWjZWP")</f>
        <v>url_9EwZGRJGovNesifQnM4gbH4BWzzAWAb6wWcEAGfWjZWP</v>
      </c>
    </row>
    <row r="3" spans="1:8">
      <c r="A3" t="s">
        <v>15</v>
      </c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tr">
        <f>HYPERLINK("https://solscan.io/account/-1","url_-1")</f>
        <v>url_-1</v>
      </c>
    </row>
    <row r="4" spans="1:8">
      <c r="A4" t="s">
        <v>22</v>
      </c>
      <c r="B4" t="s">
        <v>23</v>
      </c>
      <c r="C4" t="s">
        <v>24</v>
      </c>
      <c r="D4" t="s">
        <v>25</v>
      </c>
      <c r="E4" t="s">
        <v>26</v>
      </c>
      <c r="F4" t="s">
        <v>27</v>
      </c>
      <c r="G4" t="s">
        <v>28</v>
      </c>
      <c r="H4" t="str">
        <f>HYPERLINK("https://solscan.io/account/DWEejRJYA5f4d2ySG8LMsHNPiCv9f9uGhnbEB1dydmVo","url_DWEejRJYA5f4d2ySG8LMsHNPiCv9f9uGhnbEB1dydmVo")</f>
        <v>url_DWEejRJYA5f4d2ySG8LMsHNPiCv9f9uGhnbEB1dydmVo</v>
      </c>
    </row>
    <row r="5" spans="1:8">
      <c r="A5" t="s">
        <v>29</v>
      </c>
      <c r="B5" t="s">
        <v>30</v>
      </c>
      <c r="C5" t="s">
        <v>31</v>
      </c>
      <c r="D5" t="s">
        <v>32</v>
      </c>
      <c r="E5" t="s">
        <v>33</v>
      </c>
      <c r="F5" t="s">
        <v>34</v>
      </c>
      <c r="G5" t="s">
        <v>35</v>
      </c>
      <c r="H5" t="str">
        <f>HYPERLINK("https://solscan.io/account/8jYmx3XLfdGs9qHrZpiVDM9xtuXtM1jPZZSKzxe2HS9v","url_8jYmx3XLfdGs9qHrZpiVDM9xtuXtM1jPZZSKzxe2HS9v")</f>
        <v>url_8jYmx3XLfdGs9qHrZpiVDM9xtuXtM1jPZZSKzxe2HS9v</v>
      </c>
    </row>
    <row r="6" spans="1:8">
      <c r="A6" t="s">
        <v>36</v>
      </c>
      <c r="B6" t="s">
        <v>37</v>
      </c>
      <c r="C6" t="s">
        <v>38</v>
      </c>
      <c r="D6" t="s">
        <v>39</v>
      </c>
      <c r="E6" t="s">
        <v>40</v>
      </c>
      <c r="F6" t="s">
        <v>41</v>
      </c>
      <c r="G6" t="s">
        <v>42</v>
      </c>
      <c r="H6" t="str">
        <f>HYPERLINK("https://solscan.io/account/9G3DEJHgknNtYEcoK5EcsKHqGzbU75xJQA5V4wA6e7iP","url_9G3DEJHgknNtYEcoK5EcsKHqGzbU75xJQA5V4wA6e7iP")</f>
        <v>url_9G3DEJHgknNtYEcoK5EcsKHqGzbU75xJQA5V4wA6e7iP</v>
      </c>
    </row>
    <row r="7" spans="1:8">
      <c r="A7" t="s">
        <v>43</v>
      </c>
      <c r="B7" t="s">
        <v>44</v>
      </c>
      <c r="C7" t="s">
        <v>45</v>
      </c>
      <c r="D7" t="s">
        <v>46</v>
      </c>
      <c r="E7" t="s">
        <v>47</v>
      </c>
      <c r="F7" t="s">
        <v>48</v>
      </c>
      <c r="G7" t="s">
        <v>49</v>
      </c>
      <c r="H7" t="str">
        <f>HYPERLINK("https://solscan.io/account/ABN3uTS4jrRzqNYuHccRaZMLe58AmzJ74magKFFknxeA","url_ABN3uTS4jrRzqNYuHccRaZMLe58AmzJ74magKFFknxeA")</f>
        <v>url_ABN3uTS4jrRzqNYuHccRaZMLe58AmzJ74magKFFknxeA</v>
      </c>
    </row>
    <row r="8" spans="1:8">
      <c r="A8" t="s">
        <v>50</v>
      </c>
      <c r="B8" t="s">
        <v>51</v>
      </c>
      <c r="C8" t="s">
        <v>52</v>
      </c>
      <c r="D8" t="s">
        <v>53</v>
      </c>
      <c r="E8" t="s">
        <v>54</v>
      </c>
      <c r="F8" t="s">
        <v>55</v>
      </c>
      <c r="G8" t="s">
        <v>56</v>
      </c>
      <c r="H8" t="str">
        <f>HYPERLINK("https://solscan.io/account/4U2gYZqowZzDMtrpxDvTGppRbmc3ANWVZS2Vq5cZCfYr","url_4U2gYZqowZzDMtrpxDvTGppRbmc3ANWVZS2Vq5cZCfYr")</f>
        <v>url_4U2gYZqowZzDMtrpxDvTGppRbmc3ANWVZS2Vq5cZCfYr</v>
      </c>
    </row>
    <row r="9" spans="1:8">
      <c r="A9" t="s">
        <v>57</v>
      </c>
      <c r="B9" t="s">
        <v>58</v>
      </c>
      <c r="C9" t="s">
        <v>59</v>
      </c>
      <c r="D9" t="s">
        <v>60</v>
      </c>
      <c r="E9" t="s">
        <v>61</v>
      </c>
      <c r="F9" t="s">
        <v>62</v>
      </c>
      <c r="G9" t="s">
        <v>63</v>
      </c>
      <c r="H9" t="str">
        <f>HYPERLINK("https://solscan.io/account/EKuAgoQ11SPz4Cu1muiCyiLx13XBKHCxsUNZNYRN5yCE","url_EKuAgoQ11SPz4Cu1muiCyiLx13XBKHCxsUNZNYRN5yCE")</f>
        <v>url_EKuAgoQ11SPz4Cu1muiCyiLx13XBKHCxsUNZNYRN5yCE</v>
      </c>
    </row>
    <row r="10" spans="1:8">
      <c r="A10" t="s">
        <v>64</v>
      </c>
      <c r="B10" t="s">
        <v>65</v>
      </c>
      <c r="C10" t="s">
        <v>66</v>
      </c>
      <c r="D10" t="s">
        <v>67</v>
      </c>
      <c r="E10" t="s">
        <v>68</v>
      </c>
      <c r="F10" t="s">
        <v>69</v>
      </c>
      <c r="G10" t="s">
        <v>70</v>
      </c>
      <c r="H10" t="str">
        <f>HYPERLINK("https://solscan.io/account/GEkDzH8MmHt1dmHaS8wzKvQ3xEExTc9tAnwMUMoAfS6g","url_GEkDzH8MmHt1dmHaS8wzKvQ3xEExTc9tAnwMUMoAfS6g")</f>
        <v>url_GEkDzH8MmHt1dmHaS8wzKvQ3xEExTc9tAnwMUMoAfS6g</v>
      </c>
    </row>
    <row r="11" spans="1:8">
      <c r="A11" t="s">
        <v>71</v>
      </c>
      <c r="B11" t="s">
        <v>72</v>
      </c>
      <c r="C11" t="s">
        <v>73</v>
      </c>
      <c r="D11" t="s">
        <v>74</v>
      </c>
      <c r="E11" t="s">
        <v>75</v>
      </c>
      <c r="F11" t="s">
        <v>76</v>
      </c>
      <c r="G11" t="s">
        <v>21</v>
      </c>
      <c r="H11" t="str">
        <f>HYPERLINK("https://solscan.io/account/-1","url_-1")</f>
        <v>url_-1</v>
      </c>
    </row>
    <row r="12" spans="1:8">
      <c r="A12" t="s">
        <v>77</v>
      </c>
      <c r="B12" t="s">
        <v>78</v>
      </c>
      <c r="C12" t="s">
        <v>79</v>
      </c>
      <c r="D12" t="s">
        <v>80</v>
      </c>
      <c r="E12" t="s">
        <v>81</v>
      </c>
      <c r="F12" t="s">
        <v>82</v>
      </c>
      <c r="G12" t="s">
        <v>83</v>
      </c>
      <c r="H12" t="str">
        <f>HYPERLINK("https://solscan.io/account/Fw4AjEZ5HLCsmYSSDw77cbriXuCSejgQFr2GCq41Mjvm","url_Fw4AjEZ5HLCsmYSSDw77cbriXuCSejgQFr2GCq41Mjvm")</f>
        <v>url_Fw4AjEZ5HLCsmYSSDw77cbriXuCSejgQFr2GCq41Mjvm</v>
      </c>
    </row>
    <row r="13" spans="1:8">
      <c r="A13" t="s">
        <v>84</v>
      </c>
      <c r="B13" t="s">
        <v>85</v>
      </c>
      <c r="C13" t="s">
        <v>86</v>
      </c>
      <c r="D13" t="s">
        <v>87</v>
      </c>
      <c r="E13" t="s">
        <v>88</v>
      </c>
      <c r="F13" t="s">
        <v>89</v>
      </c>
      <c r="G13" t="s">
        <v>90</v>
      </c>
      <c r="H13" t="str">
        <f>HYPERLINK("https://solscan.io/account/FhDBU3VNsMnYDp1yLqwfYUaPDEEE9GNGZzceXovtotn7","url_FhDBU3VNsMnYDp1yLqwfYUaPDEEE9GNGZzceXovtotn7")</f>
        <v>url_FhDBU3VNsMnYDp1yLqwfYUaPDEEE9GNGZzceXovtotn7</v>
      </c>
    </row>
    <row r="14" spans="1:8">
      <c r="A14" t="s">
        <v>91</v>
      </c>
      <c r="B14" t="s">
        <v>92</v>
      </c>
      <c r="C14" t="s">
        <v>93</v>
      </c>
      <c r="D14" t="s">
        <v>94</v>
      </c>
      <c r="E14" t="s">
        <v>95</v>
      </c>
      <c r="F14" t="s">
        <v>96</v>
      </c>
      <c r="G14" t="s">
        <v>21</v>
      </c>
      <c r="H14" t="str">
        <f>HYPERLINK("https://solscan.io/account/-1","url_-1")</f>
        <v>url_-1</v>
      </c>
    </row>
    <row r="15" spans="1:8">
      <c r="A15" t="s">
        <v>97</v>
      </c>
      <c r="B15" t="s">
        <v>98</v>
      </c>
      <c r="C15" t="s">
        <v>99</v>
      </c>
      <c r="D15" t="s">
        <v>72</v>
      </c>
      <c r="E15" t="s">
        <v>100</v>
      </c>
      <c r="F15" t="s">
        <v>101</v>
      </c>
      <c r="G15" t="s">
        <v>102</v>
      </c>
      <c r="H15" t="str">
        <f>HYPERLINK("https://solscan.io/account/4MiVHvLV6zamDmRzdimSCCq4F48bji4LSV5DdARSyK7q","url_4MiVHvLV6zamDmRzdimSCCq4F48bji4LSV5DdARSyK7q")</f>
        <v>url_4MiVHvLV6zamDmRzdimSCCq4F48bji4LSV5DdARSyK7q</v>
      </c>
    </row>
    <row r="16" spans="1:8">
      <c r="A16" t="s">
        <v>103</v>
      </c>
      <c r="B16" t="s">
        <v>104</v>
      </c>
      <c r="C16" t="s">
        <v>105</v>
      </c>
      <c r="D16" t="s">
        <v>106</v>
      </c>
      <c r="E16" t="s">
        <v>107</v>
      </c>
      <c r="F16" t="s">
        <v>108</v>
      </c>
      <c r="G16" t="s">
        <v>109</v>
      </c>
      <c r="H16" t="str">
        <f>HYPERLINK("https://solscan.io/account/7pWHSUfJEkxAoVQGJXf16Fv3xPCf8nGF1G36R2JU4fcW","url_7pWHSUfJEkxAoVQGJXf16Fv3xPCf8nGF1G36R2JU4fcW")</f>
        <v>url_7pWHSUfJEkxAoVQGJXf16Fv3xPCf8nGF1G36R2JU4fcW</v>
      </c>
    </row>
    <row r="17" spans="1:8">
      <c r="A17" t="s">
        <v>110</v>
      </c>
      <c r="B17" t="s">
        <v>111</v>
      </c>
      <c r="C17" t="s">
        <v>112</v>
      </c>
      <c r="D17" t="s">
        <v>113</v>
      </c>
      <c r="E17" t="s">
        <v>114</v>
      </c>
      <c r="F17" t="s">
        <v>115</v>
      </c>
      <c r="G17" t="s">
        <v>116</v>
      </c>
      <c r="H17" t="str">
        <f>HYPERLINK("https://solscan.io/account/F7LAJ5mFwiMU5NfvSSQCLFtsiedGnNyDDWnbwPWs8qB4","url_F7LAJ5mFwiMU5NfvSSQCLFtsiedGnNyDDWnbwPWs8qB4")</f>
        <v>url_F7LAJ5mFwiMU5NfvSSQCLFtsiedGnNyDDWnbwPWs8qB4</v>
      </c>
    </row>
    <row r="18" spans="1:8">
      <c r="A18" t="s">
        <v>117</v>
      </c>
      <c r="B18" t="s">
        <v>118</v>
      </c>
      <c r="C18" t="s">
        <v>119</v>
      </c>
      <c r="D18" t="s">
        <v>120</v>
      </c>
      <c r="E18" t="s">
        <v>121</v>
      </c>
      <c r="F18" t="s">
        <v>122</v>
      </c>
      <c r="G18" t="s">
        <v>123</v>
      </c>
      <c r="H18" t="str">
        <f>HYPERLINK("https://solscan.io/account/5i7S3nMnj9HhYFkW6UqzDKij7uwVfTiPCd7kDNc1bv6Q","url_5i7S3nMnj9HhYFkW6UqzDKij7uwVfTiPCd7kDNc1bv6Q")</f>
        <v>url_5i7S3nMnj9HhYFkW6UqzDKij7uwVfTiPCd7kDNc1bv6Q</v>
      </c>
    </row>
    <row r="19" spans="1:8">
      <c r="A19" t="s">
        <v>124</v>
      </c>
      <c r="B19" t="s">
        <v>125</v>
      </c>
      <c r="C19" t="s">
        <v>126</v>
      </c>
      <c r="D19" t="s">
        <v>127</v>
      </c>
      <c r="E19" t="s">
        <v>128</v>
      </c>
      <c r="F19" t="s">
        <v>129</v>
      </c>
      <c r="G19" t="s">
        <v>130</v>
      </c>
      <c r="H19" t="str">
        <f>HYPERLINK("https://solscan.io/account/4fikyNM3wcysRGrGXkXjXDnCowDiNJYjCPtDnfydYTyd","url_4fikyNM3wcysRGrGXkXjXDnCowDiNJYjCPtDnfydYTyd")</f>
        <v>url_4fikyNM3wcysRGrGXkXjXDnCowDiNJYjCPtDnfydYTyd</v>
      </c>
    </row>
    <row r="20" spans="1:8">
      <c r="A20" t="s">
        <v>131</v>
      </c>
      <c r="B20" t="s">
        <v>132</v>
      </c>
      <c r="C20" t="s">
        <v>133</v>
      </c>
      <c r="D20" t="s">
        <v>134</v>
      </c>
      <c r="E20" t="s">
        <v>135</v>
      </c>
      <c r="F20" t="s">
        <v>136</v>
      </c>
      <c r="G20" t="s">
        <v>137</v>
      </c>
      <c r="H20" t="str">
        <f>HYPERLINK("https://solscan.io/account/D7T1KHYDtpRXQgDpH7EyYdg9r6Ye8DQ2Std9As2uBnia","url_D7T1KHYDtpRXQgDpH7EyYdg9r6Ye8DQ2Std9As2uBnia")</f>
        <v>url_D7T1KHYDtpRXQgDpH7EyYdg9r6Ye8DQ2Std9As2uBnia</v>
      </c>
    </row>
    <row r="21" spans="1:8">
      <c r="A21" t="s">
        <v>138</v>
      </c>
      <c r="B21" t="s">
        <v>139</v>
      </c>
      <c r="C21" t="s">
        <v>140</v>
      </c>
      <c r="D21" t="s">
        <v>141</v>
      </c>
      <c r="E21" t="s">
        <v>142</v>
      </c>
      <c r="F21" t="s">
        <v>143</v>
      </c>
      <c r="G21" t="s">
        <v>144</v>
      </c>
      <c r="H21" t="str">
        <f>HYPERLINK("https://solscan.io/account/CwozM9Ew3ae7KvDdKHaqp3FyenC2GPRVF8pYti2NZB7P","url_CwozM9Ew3ae7KvDdKHaqp3FyenC2GPRVF8pYti2NZB7P")</f>
        <v>url_CwozM9Ew3ae7KvDdKHaqp3FyenC2GPRVF8pYti2NZB7P</v>
      </c>
    </row>
    <row r="22" spans="1:8">
      <c r="A22" t="s">
        <v>145</v>
      </c>
      <c r="B22" t="s">
        <v>146</v>
      </c>
      <c r="C22" t="s">
        <v>147</v>
      </c>
      <c r="D22" t="s">
        <v>148</v>
      </c>
      <c r="E22" t="s">
        <v>149</v>
      </c>
      <c r="F22" t="s">
        <v>150</v>
      </c>
      <c r="G22" t="s">
        <v>151</v>
      </c>
      <c r="H22" t="str">
        <f>HYPERLINK("https://solscan.io/account/Fxc1xzLBLBAdUqt8Wvdwt2JexLxoVdsw6oSVTCKXNkgy","url_Fxc1xzLBLBAdUqt8Wvdwt2JexLxoVdsw6oSVTCKXNkgy")</f>
        <v>url_Fxc1xzLBLBAdUqt8Wvdwt2JexLxoVdsw6oSVTCKXNkgy</v>
      </c>
    </row>
    <row r="23" spans="1:8">
      <c r="A23" t="s">
        <v>152</v>
      </c>
      <c r="B23" t="s">
        <v>153</v>
      </c>
      <c r="C23" t="s">
        <v>154</v>
      </c>
      <c r="D23" t="s">
        <v>155</v>
      </c>
      <c r="E23" t="s">
        <v>156</v>
      </c>
      <c r="F23" t="s">
        <v>157</v>
      </c>
      <c r="G23" t="s">
        <v>158</v>
      </c>
      <c r="H23" t="str">
        <f>HYPERLINK("https://solscan.io/account/6gGyRBw4mhESZdYCy4B429etJJmyds3fr58jnC9yTgLQ","url_6gGyRBw4mhESZdYCy4B429etJJmyds3fr58jnC9yTgLQ")</f>
        <v>url_6gGyRBw4mhESZdYCy4B429etJJmyds3fr58jnC9yTgLQ</v>
      </c>
    </row>
    <row r="24" spans="1:8">
      <c r="A24" t="s">
        <v>159</v>
      </c>
      <c r="B24" t="s">
        <v>160</v>
      </c>
      <c r="C24" t="s">
        <v>161</v>
      </c>
      <c r="D24" t="s">
        <v>162</v>
      </c>
      <c r="E24" t="s">
        <v>163</v>
      </c>
      <c r="F24" t="s">
        <v>164</v>
      </c>
      <c r="G24" t="s">
        <v>165</v>
      </c>
      <c r="H24" t="str">
        <f>HYPERLINK("https://solscan.io/account/7E4C9iKo3oZdk3foReT2Sd8N5vfG5ASmyUYP6k4Ex324","url_7E4C9iKo3oZdk3foReT2Sd8N5vfG5ASmyUYP6k4Ex324")</f>
        <v>url_7E4C9iKo3oZdk3foReT2Sd8N5vfG5ASmyUYP6k4Ex324</v>
      </c>
    </row>
    <row r="25" spans="1:8">
      <c r="A25" t="s">
        <v>166</v>
      </c>
      <c r="B25" t="s">
        <v>167</v>
      </c>
      <c r="C25" t="s">
        <v>168</v>
      </c>
      <c r="D25" t="s">
        <v>169</v>
      </c>
      <c r="E25" t="s">
        <v>170</v>
      </c>
      <c r="F25" t="s">
        <v>171</v>
      </c>
      <c r="G25" t="s">
        <v>172</v>
      </c>
      <c r="H25" t="str">
        <f>HYPERLINK("https://solscan.io/account/FtCbXKVm6UK1PoFhHJ61u5E9BmBjv1meL5wkurehUYUU","url_FtCbXKVm6UK1PoFhHJ61u5E9BmBjv1meL5wkurehUYUU")</f>
        <v>url_FtCbXKVm6UK1PoFhHJ61u5E9BmBjv1meL5wkurehUYUU</v>
      </c>
    </row>
    <row r="26" spans="1:8">
      <c r="A26" t="s">
        <v>173</v>
      </c>
      <c r="B26" t="s">
        <v>174</v>
      </c>
      <c r="C26" t="s">
        <v>175</v>
      </c>
      <c r="D26" t="s">
        <v>176</v>
      </c>
      <c r="E26" t="s">
        <v>177</v>
      </c>
      <c r="F26" t="s">
        <v>178</v>
      </c>
      <c r="G26" t="s">
        <v>179</v>
      </c>
      <c r="H26" t="str">
        <f>HYPERLINK("https://solscan.io/account/7uS3p6s3RWjbNmMS4Ghd84VPJfgpfryWnxp1FbUwLMsn","url_7uS3p6s3RWjbNmMS4Ghd84VPJfgpfryWnxp1FbUwLMsn")</f>
        <v>url_7uS3p6s3RWjbNmMS4Ghd84VPJfgpfryWnxp1FbUwLMsn</v>
      </c>
    </row>
    <row r="27" spans="1:8">
      <c r="A27" t="s">
        <v>180</v>
      </c>
      <c r="B27" t="s">
        <v>181</v>
      </c>
      <c r="C27" t="s">
        <v>182</v>
      </c>
      <c r="D27" t="s">
        <v>183</v>
      </c>
      <c r="E27" t="s">
        <v>184</v>
      </c>
      <c r="F27" t="s">
        <v>185</v>
      </c>
      <c r="G27" t="s">
        <v>21</v>
      </c>
      <c r="H27" t="str">
        <f>HYPERLINK("https://solscan.io/account/-1","url_-1")</f>
        <v>url_-1</v>
      </c>
    </row>
    <row r="28" spans="1:8">
      <c r="A28" t="s">
        <v>186</v>
      </c>
      <c r="B28" t="s">
        <v>187</v>
      </c>
      <c r="C28" t="s">
        <v>188</v>
      </c>
      <c r="D28" t="s">
        <v>189</v>
      </c>
      <c r="E28" t="s">
        <v>190</v>
      </c>
      <c r="F28" t="s">
        <v>191</v>
      </c>
      <c r="G28" t="s">
        <v>21</v>
      </c>
      <c r="H28" t="str">
        <f>HYPERLINK("https://solscan.io/account/-1","url_-1")</f>
        <v>url_-1</v>
      </c>
    </row>
    <row r="29" spans="1:8">
      <c r="A29" t="s">
        <v>192</v>
      </c>
      <c r="B29" t="s">
        <v>193</v>
      </c>
      <c r="C29" t="s">
        <v>194</v>
      </c>
      <c r="D29" t="s">
        <v>195</v>
      </c>
      <c r="E29" t="s">
        <v>196</v>
      </c>
      <c r="F29" t="s">
        <v>197</v>
      </c>
      <c r="G29" t="s">
        <v>21</v>
      </c>
      <c r="H29" t="str">
        <f>HYPERLINK("https://solscan.io/account/-1","url_-1")</f>
        <v>url_-1</v>
      </c>
    </row>
    <row r="30" spans="1:8">
      <c r="A30" t="s">
        <v>198</v>
      </c>
      <c r="B30" t="s">
        <v>199</v>
      </c>
      <c r="C30" t="s">
        <v>200</v>
      </c>
      <c r="D30" t="s">
        <v>201</v>
      </c>
      <c r="E30" t="s">
        <v>202</v>
      </c>
      <c r="F30" t="s">
        <v>203</v>
      </c>
      <c r="G30" t="s">
        <v>21</v>
      </c>
      <c r="H30" t="str">
        <f>HYPERLINK("https://solscan.io/account/-1","url_-1")</f>
        <v>url_-1</v>
      </c>
    </row>
    <row r="31" spans="1:8">
      <c r="A31" t="s">
        <v>204</v>
      </c>
      <c r="B31" t="s">
        <v>58</v>
      </c>
      <c r="C31" t="s">
        <v>205</v>
      </c>
      <c r="D31" t="s">
        <v>206</v>
      </c>
      <c r="E31" t="s">
        <v>207</v>
      </c>
      <c r="F31" t="s">
        <v>208</v>
      </c>
      <c r="G31" t="s">
        <v>209</v>
      </c>
      <c r="H31" t="str">
        <f>HYPERLINK("https://solscan.io/account/DgVQvmErPdCpgfqZ2cB9TV2hWza2n6QX4nHSQHrVMCNu","url_DgVQvmErPdCpgfqZ2cB9TV2hWza2n6QX4nHSQHrVMCNu")</f>
        <v>url_DgVQvmErPdCpgfqZ2cB9TV2hWza2n6QX4nHSQHrVMCNu</v>
      </c>
    </row>
    <row r="32" spans="1:8">
      <c r="A32" t="s">
        <v>210</v>
      </c>
      <c r="B32" t="s">
        <v>211</v>
      </c>
      <c r="C32" t="s">
        <v>212</v>
      </c>
      <c r="D32" t="s">
        <v>213</v>
      </c>
      <c r="E32" t="s">
        <v>214</v>
      </c>
      <c r="F32" t="s">
        <v>215</v>
      </c>
      <c r="G32" t="s">
        <v>216</v>
      </c>
      <c r="H32" t="str">
        <f>HYPERLINK("https://solscan.io/account/2N8cuioaqTzsTnKvf7WuQibRMgzvNa7VxgauBcxJ8FsA","url_2N8cuioaqTzsTnKvf7WuQibRMgzvNa7VxgauBcxJ8FsA")</f>
        <v>url_2N8cuioaqTzsTnKvf7WuQibRMgzvNa7VxgauBcxJ8FsA</v>
      </c>
    </row>
    <row r="33" spans="1:8">
      <c r="A33" t="s">
        <v>217</v>
      </c>
      <c r="B33" t="s">
        <v>218</v>
      </c>
      <c r="C33" t="s">
        <v>219</v>
      </c>
      <c r="D33" t="s">
        <v>220</v>
      </c>
      <c r="E33" t="s">
        <v>221</v>
      </c>
      <c r="F33" t="s">
        <v>222</v>
      </c>
      <c r="G33" t="s">
        <v>223</v>
      </c>
      <c r="H33" t="str">
        <f>HYPERLINK("https://solscan.io/account/DVTGyhc95ccdYKgo6Bzo4vMvRHYVXV9cgRZgLZGXFDEa","url_DVTGyhc95ccdYKgo6Bzo4vMvRHYVXV9cgRZgLZGXFDEa")</f>
        <v>url_DVTGyhc95ccdYKgo6Bzo4vMvRHYVXV9cgRZgLZGXFDEa</v>
      </c>
    </row>
    <row r="34" spans="1:8">
      <c r="A34" t="s">
        <v>224</v>
      </c>
      <c r="B34" t="s">
        <v>225</v>
      </c>
      <c r="C34" t="s">
        <v>226</v>
      </c>
      <c r="D34" t="s">
        <v>227</v>
      </c>
      <c r="E34" t="s">
        <v>228</v>
      </c>
      <c r="F34" t="s">
        <v>229</v>
      </c>
      <c r="G34" t="s">
        <v>230</v>
      </c>
      <c r="H34" t="str">
        <f>HYPERLINK("https://solscan.io/account/7TfoQe3f89EAqETCBBX7HJdYWmS3dNtQoSgtETPpnHgT","url_7TfoQe3f89EAqETCBBX7HJdYWmS3dNtQoSgtETPpnHgT")</f>
        <v>url_7TfoQe3f89EAqETCBBX7HJdYWmS3dNtQoSgtETPpnHgT</v>
      </c>
    </row>
    <row r="35" spans="1:8">
      <c r="A35" t="s">
        <v>231</v>
      </c>
      <c r="B35" t="s">
        <v>232</v>
      </c>
      <c r="C35" t="s">
        <v>233</v>
      </c>
      <c r="D35" t="s">
        <v>234</v>
      </c>
      <c r="E35" t="s">
        <v>235</v>
      </c>
      <c r="F35" t="s">
        <v>236</v>
      </c>
      <c r="G35" t="s">
        <v>237</v>
      </c>
      <c r="H35" t="str">
        <f>HYPERLINK("https://solscan.io/account/BTXyc6AzjJ79YCnbzgatwjKQXdyNsM8yidKBB4XQZojb","url_BTXyc6AzjJ79YCnbzgatwjKQXdyNsM8yidKBB4XQZojb")</f>
        <v>url_BTXyc6AzjJ79YCnbzgatwjKQXdyNsM8yidKBB4XQZojb</v>
      </c>
    </row>
    <row r="36" spans="1:8">
      <c r="A36" t="s">
        <v>238</v>
      </c>
      <c r="B36" t="s">
        <v>239</v>
      </c>
      <c r="C36" t="s">
        <v>240</v>
      </c>
      <c r="D36" t="s">
        <v>241</v>
      </c>
      <c r="E36" t="s">
        <v>86</v>
      </c>
      <c r="F36" t="s">
        <v>242</v>
      </c>
      <c r="G36" t="s">
        <v>243</v>
      </c>
      <c r="H36" t="str">
        <f>HYPERLINK("https://solscan.io/account/Ck6bxdY3gDLL9jf7gGkHcokQVkYoTD9DmWbGs2FzXCLA","url_Ck6bxdY3gDLL9jf7gGkHcokQVkYoTD9DmWbGs2FzXCLA")</f>
        <v>url_Ck6bxdY3gDLL9jf7gGkHcokQVkYoTD9DmWbGs2FzXCLA</v>
      </c>
    </row>
    <row r="37" spans="1:8">
      <c r="A37" t="s">
        <v>244</v>
      </c>
      <c r="B37" t="s">
        <v>245</v>
      </c>
      <c r="C37" t="s">
        <v>246</v>
      </c>
      <c r="D37" t="s">
        <v>247</v>
      </c>
      <c r="E37" t="s">
        <v>248</v>
      </c>
      <c r="F37" t="s">
        <v>249</v>
      </c>
      <c r="G37" t="s">
        <v>250</v>
      </c>
      <c r="H37" t="str">
        <f>HYPERLINK("https://solscan.io/account/CtarUiJbF6GQRZBDqjGRWAASSRZLxWvQQDyD9WRXZPLY","url_CtarUiJbF6GQRZBDqjGRWAASSRZLxWvQQDyD9WRXZPLY")</f>
        <v>url_CtarUiJbF6GQRZBDqjGRWAASSRZLxWvQQDyD9WRXZPLY</v>
      </c>
    </row>
    <row r="38" spans="1:8">
      <c r="A38" t="s">
        <v>251</v>
      </c>
      <c r="B38" t="s">
        <v>252</v>
      </c>
      <c r="C38" t="s">
        <v>253</v>
      </c>
      <c r="D38" t="s">
        <v>254</v>
      </c>
      <c r="E38" t="s">
        <v>255</v>
      </c>
      <c r="F38" t="s">
        <v>256</v>
      </c>
      <c r="G38" t="s">
        <v>21</v>
      </c>
      <c r="H38" t="str">
        <f>HYPERLINK("https://solscan.io/account/-1","url_-1")</f>
        <v>url_-1</v>
      </c>
    </row>
    <row r="39" spans="1:8">
      <c r="A39" t="s">
        <v>257</v>
      </c>
      <c r="B39" t="s">
        <v>258</v>
      </c>
      <c r="C39" t="s">
        <v>259</v>
      </c>
      <c r="D39" t="s">
        <v>260</v>
      </c>
      <c r="E39" t="s">
        <v>133</v>
      </c>
      <c r="F39" t="s">
        <v>261</v>
      </c>
      <c r="G39" t="s">
        <v>262</v>
      </c>
      <c r="H39" t="str">
        <f>HYPERLINK("https://solscan.io/account/48Y2S8VEdwe12wq6NrnnoTSPcPpv1sur3Li77dXnbUux","url_48Y2S8VEdwe12wq6NrnnoTSPcPpv1sur3Li77dXnbUux")</f>
        <v>url_48Y2S8VEdwe12wq6NrnnoTSPcPpv1sur3Li77dXnbUux</v>
      </c>
    </row>
    <row r="40" spans="1:8">
      <c r="A40" t="s">
        <v>263</v>
      </c>
      <c r="B40" t="s">
        <v>264</v>
      </c>
      <c r="C40" t="s">
        <v>265</v>
      </c>
      <c r="D40" t="s">
        <v>266</v>
      </c>
      <c r="E40" t="s">
        <v>175</v>
      </c>
      <c r="F40" t="s">
        <v>267</v>
      </c>
      <c r="G40" t="s">
        <v>268</v>
      </c>
      <c r="H40" t="str">
        <f>HYPERLINK("https://solscan.io/account/Cv81k8PtD3Nvpp4Qq1TCTUs883NJzbBnVm4sr784xiS4","url_Cv81k8PtD3Nvpp4Qq1TCTUs883NJzbBnVm4sr784xiS4")</f>
        <v>url_Cv81k8PtD3Nvpp4Qq1TCTUs883NJzbBnVm4sr784xiS4</v>
      </c>
    </row>
    <row r="41" spans="1:8">
      <c r="A41" t="s">
        <v>269</v>
      </c>
      <c r="B41" t="s">
        <v>270</v>
      </c>
      <c r="C41" t="s">
        <v>271</v>
      </c>
      <c r="D41" t="s">
        <v>272</v>
      </c>
      <c r="E41" t="s">
        <v>273</v>
      </c>
      <c r="F41" t="s">
        <v>274</v>
      </c>
      <c r="G41" t="s">
        <v>275</v>
      </c>
      <c r="H41" t="str">
        <f>HYPERLINK("https://solscan.io/account/7xGVLVNv6xRP6WXjBLsFvMsfpcf17Kbc1ABVQjuKj5eu","url_7xGVLVNv6xRP6WXjBLsFvMsfpcf17Kbc1ABVQjuKj5eu")</f>
        <v>url_7xGVLVNv6xRP6WXjBLsFvMsfpcf17Kbc1ABVQjuKj5eu</v>
      </c>
    </row>
    <row r="42" spans="1:8">
      <c r="A42" t="s">
        <v>276</v>
      </c>
      <c r="B42" t="s">
        <v>277</v>
      </c>
      <c r="C42" t="s">
        <v>278</v>
      </c>
      <c r="D42" t="s">
        <v>279</v>
      </c>
      <c r="E42" t="s">
        <v>280</v>
      </c>
      <c r="F42" t="s">
        <v>281</v>
      </c>
      <c r="G42" t="s">
        <v>282</v>
      </c>
      <c r="H42" t="str">
        <f>HYPERLINK("https://solscan.io/account/8FYQg53FyevKN4v1xT5zNrif2bQDoAYHVsmontH6swYs","url_8FYQg53FyevKN4v1xT5zNrif2bQDoAYHVsmontH6swYs")</f>
        <v>url_8FYQg53FyevKN4v1xT5zNrif2bQDoAYHVsmontH6swYs</v>
      </c>
    </row>
    <row r="43" spans="1:8">
      <c r="A43" t="s">
        <v>283</v>
      </c>
      <c r="B43" t="s">
        <v>284</v>
      </c>
      <c r="C43" t="s">
        <v>285</v>
      </c>
      <c r="D43" t="s">
        <v>286</v>
      </c>
      <c r="E43" t="s">
        <v>280</v>
      </c>
      <c r="F43" t="s">
        <v>287</v>
      </c>
      <c r="G43" t="s">
        <v>21</v>
      </c>
      <c r="H43" t="str">
        <f>HYPERLINK("https://solscan.io/account/-1","url_-1")</f>
        <v>url_-1</v>
      </c>
    </row>
    <row r="44" spans="1:8">
      <c r="A44" t="s">
        <v>288</v>
      </c>
      <c r="B44" t="s">
        <v>289</v>
      </c>
      <c r="C44" t="s">
        <v>290</v>
      </c>
      <c r="D44" t="s">
        <v>291</v>
      </c>
      <c r="E44" t="s">
        <v>292</v>
      </c>
      <c r="F44" t="s">
        <v>293</v>
      </c>
      <c r="G44" t="s">
        <v>294</v>
      </c>
      <c r="H44" t="str">
        <f>HYPERLINK("https://solscan.io/account/FfVe5UPLpXNhn11whhV1Ei6Q3pnQACz941C9JcTWNybC","url_FfVe5UPLpXNhn11whhV1Ei6Q3pnQACz941C9JcTWNybC")</f>
        <v>url_FfVe5UPLpXNhn11whhV1Ei6Q3pnQACz941C9JcTWNybC</v>
      </c>
    </row>
    <row r="45" spans="1:8">
      <c r="A45" t="s">
        <v>295</v>
      </c>
      <c r="B45" t="s">
        <v>296</v>
      </c>
      <c r="C45" t="s">
        <v>297</v>
      </c>
      <c r="D45" t="s">
        <v>298</v>
      </c>
      <c r="E45" t="s">
        <v>299</v>
      </c>
      <c r="F45" t="s">
        <v>300</v>
      </c>
      <c r="G45" t="s">
        <v>301</v>
      </c>
      <c r="H45" t="str">
        <f>HYPERLINK("https://solscan.io/account/45k5oXG6sEM4599ARnn9NmRpLozhM3e9DN4Msuiwein9","url_45k5oXG6sEM4599ARnn9NmRpLozhM3e9DN4Msuiwein9")</f>
        <v>url_45k5oXG6sEM4599ARnn9NmRpLozhM3e9DN4Msuiwein9</v>
      </c>
    </row>
    <row r="46" spans="1:8">
      <c r="A46" t="s">
        <v>302</v>
      </c>
      <c r="B46" t="s">
        <v>303</v>
      </c>
      <c r="C46" t="s">
        <v>304</v>
      </c>
      <c r="D46" t="s">
        <v>305</v>
      </c>
      <c r="E46" t="s">
        <v>306</v>
      </c>
      <c r="F46" t="s">
        <v>307</v>
      </c>
      <c r="G46" t="s">
        <v>308</v>
      </c>
      <c r="H46" t="str">
        <f>HYPERLINK("https://solscan.io/account/Cspc4MCPWpawnUaubHGGXF3QrUcVSNLx6j1JHTDDPxoz","url_Cspc4MCPWpawnUaubHGGXF3QrUcVSNLx6j1JHTDDPxoz")</f>
        <v>url_Cspc4MCPWpawnUaubHGGXF3QrUcVSNLx6j1JHTDDPxoz</v>
      </c>
    </row>
    <row r="47" spans="1:8">
      <c r="A47" t="s">
        <v>309</v>
      </c>
      <c r="B47" t="s">
        <v>310</v>
      </c>
      <c r="C47" t="s">
        <v>311</v>
      </c>
      <c r="D47" t="s">
        <v>121</v>
      </c>
      <c r="E47" t="s">
        <v>312</v>
      </c>
      <c r="F47" t="s">
        <v>313</v>
      </c>
      <c r="G47" t="s">
        <v>314</v>
      </c>
      <c r="H47" t="str">
        <f>HYPERLINK("https://solscan.io/account/3K9QUwZFehu8zgFL3xbBjfTXhnagGhQbJXojyRDvfYTP","url_3K9QUwZFehu8zgFL3xbBjfTXhnagGhQbJXojyRDvfYTP")</f>
        <v>url_3K9QUwZFehu8zgFL3xbBjfTXhnagGhQbJXojyRDvfYTP</v>
      </c>
    </row>
    <row r="48" spans="1:8">
      <c r="A48" t="s">
        <v>315</v>
      </c>
      <c r="B48" t="s">
        <v>316</v>
      </c>
      <c r="C48" t="s">
        <v>317</v>
      </c>
      <c r="D48" t="s">
        <v>318</v>
      </c>
      <c r="E48" t="s">
        <v>319</v>
      </c>
      <c r="F48" t="s">
        <v>320</v>
      </c>
      <c r="G48" t="s">
        <v>321</v>
      </c>
      <c r="H48" t="str">
        <f>HYPERLINK("https://solscan.io/account/JAiFV2fz5LN6Pgeu5dN1c1pmikt8TjqgNCUmEqCd6FfN","url_JAiFV2fz5LN6Pgeu5dN1c1pmikt8TjqgNCUmEqCd6FfN")</f>
        <v>url_JAiFV2fz5LN6Pgeu5dN1c1pmikt8TjqgNCUmEqCd6FfN</v>
      </c>
    </row>
    <row r="49" spans="1:8">
      <c r="A49" t="s">
        <v>322</v>
      </c>
      <c r="B49" t="s">
        <v>58</v>
      </c>
      <c r="C49" t="s">
        <v>323</v>
      </c>
      <c r="D49" t="s">
        <v>324</v>
      </c>
      <c r="E49" t="s">
        <v>325</v>
      </c>
      <c r="F49" t="s">
        <v>326</v>
      </c>
      <c r="G49" t="s">
        <v>327</v>
      </c>
      <c r="H49" t="str">
        <f>HYPERLINK("https://solscan.io/account/gpHfpoKTK4HB2x6CXJMq7p2KrYS3EbX7xurs5J4mgD4","url_gpHfpoKTK4HB2x6CXJMq7p2KrYS3EbX7xurs5J4mgD4")</f>
        <v>url_gpHfpoKTK4HB2x6CXJMq7p2KrYS3EbX7xurs5J4mgD4</v>
      </c>
    </row>
    <row r="50" spans="1:8">
      <c r="A50" t="s">
        <v>328</v>
      </c>
      <c r="B50" t="s">
        <v>329</v>
      </c>
      <c r="C50" t="s">
        <v>330</v>
      </c>
      <c r="D50" t="s">
        <v>331</v>
      </c>
      <c r="E50" t="s">
        <v>332</v>
      </c>
      <c r="F50" t="s">
        <v>333</v>
      </c>
      <c r="G50" t="s">
        <v>21</v>
      </c>
      <c r="H50" t="str">
        <f>HYPERLINK("https://solscan.io/account/-1","url_-1")</f>
        <v>url_-1</v>
      </c>
    </row>
    <row r="51" spans="1:8">
      <c r="A51" t="s">
        <v>334</v>
      </c>
      <c r="B51" t="s">
        <v>335</v>
      </c>
      <c r="C51" t="s">
        <v>336</v>
      </c>
      <c r="D51" t="s">
        <v>337</v>
      </c>
      <c r="E51" t="s">
        <v>338</v>
      </c>
      <c r="F51" t="s">
        <v>339</v>
      </c>
      <c r="G51" t="s">
        <v>340</v>
      </c>
      <c r="H51" t="str">
        <f>HYPERLINK("https://solscan.io/account/TvfDU9m6Z269ujqDQW4jdzSUiFbyd81E8nZi8xehgk9","url_TvfDU9m6Z269ujqDQW4jdzSUiFbyd81E8nZi8xehgk9")</f>
        <v>url_TvfDU9m6Z269ujqDQW4jdzSUiFbyd81E8nZi8xehgk9</v>
      </c>
    </row>
    <row r="52" spans="1:8">
      <c r="A52" t="s">
        <v>341</v>
      </c>
      <c r="B52" t="s">
        <v>342</v>
      </c>
      <c r="C52" t="s">
        <v>343</v>
      </c>
      <c r="D52" t="s">
        <v>344</v>
      </c>
      <c r="E52" t="s">
        <v>338</v>
      </c>
      <c r="F52" t="s">
        <v>345</v>
      </c>
      <c r="G52" t="s">
        <v>346</v>
      </c>
      <c r="H52" t="str">
        <f>HYPERLINK("https://solscan.io/account/8tCLyEfLEbV7vMN57SmNjK1rkSiyC8BAAfdHamhMgqTR","url_8tCLyEfLEbV7vMN57SmNjK1rkSiyC8BAAfdHamhMgqTR")</f>
        <v>url_8tCLyEfLEbV7vMN57SmNjK1rkSiyC8BAAfdHamhMgqTR</v>
      </c>
    </row>
    <row r="53" spans="1:8">
      <c r="A53" t="s">
        <v>347</v>
      </c>
      <c r="B53" t="s">
        <v>348</v>
      </c>
      <c r="C53" t="s">
        <v>349</v>
      </c>
      <c r="D53" t="s">
        <v>350</v>
      </c>
      <c r="E53" t="s">
        <v>351</v>
      </c>
      <c r="F53" t="s">
        <v>352</v>
      </c>
      <c r="G53" t="s">
        <v>353</v>
      </c>
      <c r="H53" t="str">
        <f>HYPERLINK("https://solscan.io/account/J3wWUTag84JSzk65BwQ3QveW2VsUDjbB1jssX2bgH9Rc","url_J3wWUTag84JSzk65BwQ3QveW2VsUDjbB1jssX2bgH9Rc")</f>
        <v>url_J3wWUTag84JSzk65BwQ3QveW2VsUDjbB1jssX2bgH9Rc</v>
      </c>
    </row>
    <row r="54" spans="1:8">
      <c r="A54" t="s">
        <v>354</v>
      </c>
      <c r="B54" t="s">
        <v>355</v>
      </c>
      <c r="C54" t="s">
        <v>356</v>
      </c>
      <c r="D54" t="s">
        <v>357</v>
      </c>
      <c r="E54" t="s">
        <v>358</v>
      </c>
      <c r="F54" t="s">
        <v>359</v>
      </c>
      <c r="G54" t="s">
        <v>21</v>
      </c>
      <c r="H54" t="str">
        <f>HYPERLINK("https://solscan.io/account/-1","url_-1")</f>
        <v>url_-1</v>
      </c>
    </row>
    <row r="55" spans="1:8">
      <c r="A55" t="s">
        <v>360</v>
      </c>
      <c r="B55" t="s">
        <v>361</v>
      </c>
      <c r="C55" t="s">
        <v>362</v>
      </c>
      <c r="D55" t="s">
        <v>363</v>
      </c>
      <c r="E55" t="s">
        <v>364</v>
      </c>
      <c r="F55" t="s">
        <v>365</v>
      </c>
      <c r="G55" t="s">
        <v>366</v>
      </c>
      <c r="H55" t="str">
        <f>HYPERLINK("https://solscan.io/account/BkDrszxtbp1XC6ihPE39L76CMn8GHFX3PNUGskCTwzCZ","url_BkDrszxtbp1XC6ihPE39L76CMn8GHFX3PNUGskCTwzCZ")</f>
        <v>url_BkDrszxtbp1XC6ihPE39L76CMn8GHFX3PNUGskCTwzCZ</v>
      </c>
    </row>
    <row r="56" spans="1:8">
      <c r="A56" t="s">
        <v>367</v>
      </c>
      <c r="B56" t="s">
        <v>368</v>
      </c>
      <c r="C56" t="s">
        <v>369</v>
      </c>
      <c r="D56" t="s">
        <v>370</v>
      </c>
      <c r="E56" t="s">
        <v>371</v>
      </c>
      <c r="F56" t="s">
        <v>372</v>
      </c>
      <c r="G56" t="s">
        <v>21</v>
      </c>
      <c r="H56" t="str">
        <f>HYPERLINK("https://solscan.io/account/-1","url_-1")</f>
        <v>url_-1</v>
      </c>
    </row>
    <row r="57" spans="1:8">
      <c r="A57" t="s">
        <v>373</v>
      </c>
      <c r="B57" t="s">
        <v>374</v>
      </c>
      <c r="C57" t="s">
        <v>375</v>
      </c>
      <c r="D57" t="s">
        <v>376</v>
      </c>
      <c r="E57" t="s">
        <v>377</v>
      </c>
      <c r="F57" t="s">
        <v>378</v>
      </c>
      <c r="G57" t="s">
        <v>379</v>
      </c>
      <c r="H57" t="str">
        <f>HYPERLINK("https://solscan.io/account/8fPA3H52e8tFwdhQmmb5qZB8WVvKbBWBpQyUSTXi5EQo","url_8fPA3H52e8tFwdhQmmb5qZB8WVvKbBWBpQyUSTXi5EQo")</f>
        <v>url_8fPA3H52e8tFwdhQmmb5qZB8WVvKbBWBpQyUSTXi5EQo</v>
      </c>
    </row>
    <row r="58" spans="1:8">
      <c r="A58" t="s">
        <v>380</v>
      </c>
      <c r="B58" t="s">
        <v>381</v>
      </c>
      <c r="C58" t="s">
        <v>140</v>
      </c>
      <c r="D58" t="s">
        <v>382</v>
      </c>
      <c r="E58" t="s">
        <v>383</v>
      </c>
      <c r="F58" t="s">
        <v>384</v>
      </c>
      <c r="G58" t="s">
        <v>385</v>
      </c>
      <c r="H58" t="str">
        <f>HYPERLINK("https://solscan.io/account/5Rk9xPY1ztQPu9h9bs57z9ud4UaA2MU1mGz2g5s4HDMG","url_5Rk9xPY1ztQPu9h9bs57z9ud4UaA2MU1mGz2g5s4HDMG")</f>
        <v>url_5Rk9xPY1ztQPu9h9bs57z9ud4UaA2MU1mGz2g5s4HDMG</v>
      </c>
    </row>
    <row r="59" spans="1:8">
      <c r="A59" t="s">
        <v>386</v>
      </c>
      <c r="B59" t="s">
        <v>387</v>
      </c>
      <c r="C59" t="s">
        <v>388</v>
      </c>
      <c r="D59" t="s">
        <v>389</v>
      </c>
      <c r="E59" t="s">
        <v>390</v>
      </c>
      <c r="F59" t="s">
        <v>391</v>
      </c>
      <c r="G59" t="s">
        <v>392</v>
      </c>
      <c r="H59" t="str">
        <f>HYPERLINK("https://solscan.io/account/3hSQB9ZmfCCk7qySkoxKdqF9uhHzn5p37mFEHk6wEyt1","url_3hSQB9ZmfCCk7qySkoxKdqF9uhHzn5p37mFEHk6wEyt1")</f>
        <v>url_3hSQB9ZmfCCk7qySkoxKdqF9uhHzn5p37mFEHk6wEyt1</v>
      </c>
    </row>
    <row r="60" spans="1:8">
      <c r="A60" t="s">
        <v>393</v>
      </c>
      <c r="B60" t="s">
        <v>394</v>
      </c>
      <c r="C60" t="s">
        <v>395</v>
      </c>
      <c r="D60" t="s">
        <v>396</v>
      </c>
      <c r="E60" t="s">
        <v>397</v>
      </c>
      <c r="F60" t="s">
        <v>398</v>
      </c>
      <c r="G60" t="s">
        <v>399</v>
      </c>
      <c r="H60" t="str">
        <f>HYPERLINK("https://solscan.io/account/54s5YuBp4A6w48AU9L1fmX6ZGkfqD6ivwAnb7QqyGvAR","url_54s5YuBp4A6w48AU9L1fmX6ZGkfqD6ivwAnb7QqyGvAR")</f>
        <v>url_54s5YuBp4A6w48AU9L1fmX6ZGkfqD6ivwAnb7QqyGvAR</v>
      </c>
    </row>
    <row r="61" spans="1:8">
      <c r="A61" t="s">
        <v>400</v>
      </c>
      <c r="B61" t="s">
        <v>401</v>
      </c>
      <c r="C61" t="s">
        <v>402</v>
      </c>
      <c r="D61" t="s">
        <v>403</v>
      </c>
      <c r="E61" t="s">
        <v>371</v>
      </c>
      <c r="F61" t="s">
        <v>404</v>
      </c>
      <c r="G61" t="s">
        <v>405</v>
      </c>
      <c r="H61" t="str">
        <f>HYPERLINK("https://solscan.io/account/CjN55BDp9z8um3of4THmHXTcuPZTKGMDZ9sVrtEngoGN","url_CjN55BDp9z8um3of4THmHXTcuPZTKGMDZ9sVrtEngoGN")</f>
        <v>url_CjN55BDp9z8um3of4THmHXTcuPZTKGMDZ9sVrtEngoGN</v>
      </c>
    </row>
    <row r="62" spans="1:8">
      <c r="A62" t="s">
        <v>406</v>
      </c>
      <c r="B62" t="s">
        <v>407</v>
      </c>
      <c r="C62" t="s">
        <v>408</v>
      </c>
      <c r="D62" t="s">
        <v>409</v>
      </c>
      <c r="E62" t="s">
        <v>410</v>
      </c>
      <c r="F62" t="s">
        <v>411</v>
      </c>
      <c r="G62" t="s">
        <v>412</v>
      </c>
      <c r="H62" t="str">
        <f>HYPERLINK("https://solscan.io/account/vrTr9AptB1QT3Ai7tygTsM5bRSPux6W9KRqETtsRiYh","url_vrTr9AptB1QT3Ai7tygTsM5bRSPux6W9KRqETtsRiYh")</f>
        <v>url_vrTr9AptB1QT3Ai7tygTsM5bRSPux6W9KRqETtsRiYh</v>
      </c>
    </row>
    <row r="63" spans="1:8">
      <c r="A63" t="s">
        <v>413</v>
      </c>
      <c r="B63" t="s">
        <v>355</v>
      </c>
      <c r="C63" t="s">
        <v>414</v>
      </c>
      <c r="D63" t="s">
        <v>415</v>
      </c>
      <c r="E63" t="s">
        <v>31</v>
      </c>
      <c r="F63" t="s">
        <v>416</v>
      </c>
      <c r="G63" t="s">
        <v>417</v>
      </c>
      <c r="H63" t="str">
        <f>HYPERLINK("https://solscan.io/account/FmE8VKRu3R1oCMDGhwYu1GFmWZShhfhtp2bdUPrZ44B3","url_FmE8VKRu3R1oCMDGhwYu1GFmWZShhfhtp2bdUPrZ44B3")</f>
        <v>url_FmE8VKRu3R1oCMDGhwYu1GFmWZShhfhtp2bdUPrZ44B3</v>
      </c>
    </row>
    <row r="64" spans="1:8">
      <c r="A64" t="s">
        <v>418</v>
      </c>
      <c r="B64" t="s">
        <v>419</v>
      </c>
      <c r="C64" t="s">
        <v>420</v>
      </c>
      <c r="D64" t="s">
        <v>368</v>
      </c>
      <c r="E64" t="s">
        <v>421</v>
      </c>
      <c r="F64" t="s">
        <v>422</v>
      </c>
      <c r="G64" t="s">
        <v>423</v>
      </c>
      <c r="H64" t="str">
        <f>HYPERLINK("https://solscan.io/account/3tgsnNzGc8Av2W7j9dGu9r4NWHb1dMB8NHw6YwkJ7AQc","url_3tgsnNzGc8Av2W7j9dGu9r4NWHb1dMB8NHw6YwkJ7AQc")</f>
        <v>url_3tgsnNzGc8Av2W7j9dGu9r4NWHb1dMB8NHw6YwkJ7AQc</v>
      </c>
    </row>
    <row r="65" spans="1:8">
      <c r="A65" t="s">
        <v>424</v>
      </c>
      <c r="B65" t="s">
        <v>425</v>
      </c>
      <c r="C65" t="s">
        <v>426</v>
      </c>
      <c r="D65" t="s">
        <v>427</v>
      </c>
      <c r="E65" t="s">
        <v>428</v>
      </c>
      <c r="F65" t="s">
        <v>429</v>
      </c>
      <c r="G65" t="s">
        <v>21</v>
      </c>
      <c r="H65" t="str">
        <f>HYPERLINK("https://solscan.io/account/-1","url_-1")</f>
        <v>url_-1</v>
      </c>
    </row>
    <row r="66" spans="1:8">
      <c r="A66" t="s">
        <v>430</v>
      </c>
      <c r="B66" t="s">
        <v>431</v>
      </c>
      <c r="C66" t="s">
        <v>432</v>
      </c>
      <c r="D66" t="s">
        <v>433</v>
      </c>
      <c r="E66" t="s">
        <v>434</v>
      </c>
      <c r="F66" t="s">
        <v>435</v>
      </c>
      <c r="G66" t="s">
        <v>436</v>
      </c>
      <c r="H66" t="str">
        <f>HYPERLINK("https://solscan.io/account/2kxhtrTfpQumXwGvvcp5DX93WBhv2Jfp8rZWudHLU3MN","url_2kxhtrTfpQumXwGvvcp5DX93WBhv2Jfp8rZWudHLU3MN")</f>
        <v>url_2kxhtrTfpQumXwGvvcp5DX93WBhv2Jfp8rZWudHLU3MN</v>
      </c>
    </row>
    <row r="67" spans="1:8">
      <c r="A67" t="s">
        <v>437</v>
      </c>
      <c r="B67" t="s">
        <v>58</v>
      </c>
      <c r="C67" t="s">
        <v>438</v>
      </c>
      <c r="D67" t="s">
        <v>425</v>
      </c>
      <c r="E67" t="s">
        <v>439</v>
      </c>
      <c r="F67" t="s">
        <v>440</v>
      </c>
      <c r="G67" t="s">
        <v>21</v>
      </c>
      <c r="H67" t="str">
        <f>HYPERLINK("https://solscan.io/account/-1","url_-1")</f>
        <v>url_-1</v>
      </c>
    </row>
    <row r="68" spans="1:8">
      <c r="A68" t="s">
        <v>441</v>
      </c>
      <c r="B68" t="s">
        <v>442</v>
      </c>
      <c r="C68" t="s">
        <v>443</v>
      </c>
      <c r="D68" t="s">
        <v>444</v>
      </c>
      <c r="E68" t="s">
        <v>445</v>
      </c>
      <c r="F68" t="s">
        <v>446</v>
      </c>
      <c r="G68" t="s">
        <v>447</v>
      </c>
      <c r="H68" t="str">
        <f>HYPERLINK("https://solscan.io/account/9kZUMkWZieWPLgVNcsWdpaVx3cZDDPZ4htAtSME3WKU6","url_9kZUMkWZieWPLgVNcsWdpaVx3cZDDPZ4htAtSME3WKU6")</f>
        <v>url_9kZUMkWZieWPLgVNcsWdpaVx3cZDDPZ4htAtSME3WKU6</v>
      </c>
    </row>
    <row r="69" spans="1:8">
      <c r="A69" t="s">
        <v>448</v>
      </c>
      <c r="B69" t="s">
        <v>449</v>
      </c>
      <c r="C69" t="s">
        <v>450</v>
      </c>
      <c r="D69" t="s">
        <v>451</v>
      </c>
      <c r="E69" t="s">
        <v>452</v>
      </c>
      <c r="F69" t="s">
        <v>453</v>
      </c>
      <c r="G69" t="s">
        <v>21</v>
      </c>
      <c r="H69" t="str">
        <f>HYPERLINK("https://solscan.io/account/-1","url_-1")</f>
        <v>url_-1</v>
      </c>
    </row>
    <row r="70" spans="1:8">
      <c r="A70" t="s">
        <v>454</v>
      </c>
      <c r="B70" t="s">
        <v>455</v>
      </c>
      <c r="C70" t="s">
        <v>456</v>
      </c>
      <c r="D70" t="s">
        <v>457</v>
      </c>
      <c r="E70" t="s">
        <v>458</v>
      </c>
      <c r="F70" t="s">
        <v>459</v>
      </c>
      <c r="G70" t="s">
        <v>460</v>
      </c>
      <c r="H70" t="str">
        <f>HYPERLINK("https://solscan.io/account/DNAjH199wAemovv7W2KN7re8pf7S35oWRiU8D1Lne9n9","url_DNAjH199wAemovv7W2KN7re8pf7S35oWRiU8D1Lne9n9")</f>
        <v>url_DNAjH199wAemovv7W2KN7re8pf7S35oWRiU8D1Lne9n9</v>
      </c>
    </row>
    <row r="71" spans="1:8">
      <c r="A71" t="s">
        <v>461</v>
      </c>
      <c r="B71" t="s">
        <v>462</v>
      </c>
      <c r="C71" t="s">
        <v>463</v>
      </c>
      <c r="D71" t="s">
        <v>464</v>
      </c>
      <c r="E71" t="s">
        <v>465</v>
      </c>
      <c r="F71" t="s">
        <v>466</v>
      </c>
      <c r="G71" t="s">
        <v>21</v>
      </c>
      <c r="H71" t="str">
        <f>HYPERLINK("https://solscan.io/account/-1","url_-1")</f>
        <v>url_-1</v>
      </c>
    </row>
    <row r="72" spans="1:8">
      <c r="A72" t="s">
        <v>467</v>
      </c>
      <c r="B72" t="s">
        <v>468</v>
      </c>
      <c r="C72" t="s">
        <v>469</v>
      </c>
      <c r="D72" t="s">
        <v>470</v>
      </c>
      <c r="E72" t="s">
        <v>471</v>
      </c>
      <c r="F72" t="s">
        <v>472</v>
      </c>
      <c r="G72" t="s">
        <v>473</v>
      </c>
      <c r="H72" t="str">
        <f>HYPERLINK("https://solscan.io/account/DHK9s25Yf7MF1GKiJBDgmMbEWYkragy8kRoNnnXtAmu6","url_DHK9s25Yf7MF1GKiJBDgmMbEWYkragy8kRoNnnXtAmu6")</f>
        <v>url_DHK9s25Yf7MF1GKiJBDgmMbEWYkragy8kRoNnnXtAmu6</v>
      </c>
    </row>
    <row r="73" spans="1:8">
      <c r="A73" t="s">
        <v>474</v>
      </c>
      <c r="B73" t="s">
        <v>475</v>
      </c>
      <c r="C73" t="s">
        <v>476</v>
      </c>
      <c r="D73" t="s">
        <v>477</v>
      </c>
      <c r="E73" t="s">
        <v>478</v>
      </c>
      <c r="F73" t="s">
        <v>479</v>
      </c>
      <c r="G73" t="s">
        <v>480</v>
      </c>
      <c r="H73" t="str">
        <f>HYPERLINK("https://solscan.io/account/27TVMEV5MTS9BUQcbLoad6mTkEf6v4Bj3V8cJ8hDCWS2","url_27TVMEV5MTS9BUQcbLoad6mTkEf6v4Bj3V8cJ8hDCWS2")</f>
        <v>url_27TVMEV5MTS9BUQcbLoad6mTkEf6v4Bj3V8cJ8hDCWS2</v>
      </c>
    </row>
    <row r="74" spans="1:8">
      <c r="A74" t="s">
        <v>481</v>
      </c>
      <c r="B74" t="s">
        <v>482</v>
      </c>
      <c r="C74" t="s">
        <v>483</v>
      </c>
      <c r="D74" t="s">
        <v>484</v>
      </c>
      <c r="E74" t="s">
        <v>485</v>
      </c>
      <c r="F74" t="s">
        <v>486</v>
      </c>
      <c r="G74" t="s">
        <v>487</v>
      </c>
      <c r="H74" t="str">
        <f>HYPERLINK("https://solscan.io/account/FXegKa9qQwCp6bg2TG318Yc2d3GdPGZXfdUDKHeHJbyR","url_FXegKa9qQwCp6bg2TG318Yc2d3GdPGZXfdUDKHeHJbyR")</f>
        <v>url_FXegKa9qQwCp6bg2TG318Yc2d3GdPGZXfdUDKHeHJbyR</v>
      </c>
    </row>
    <row r="75" spans="1:8">
      <c r="A75" t="s">
        <v>488</v>
      </c>
      <c r="B75" t="s">
        <v>489</v>
      </c>
      <c r="C75" t="s">
        <v>490</v>
      </c>
      <c r="D75" t="s">
        <v>491</v>
      </c>
      <c r="E75" t="s">
        <v>492</v>
      </c>
      <c r="F75" t="s">
        <v>493</v>
      </c>
      <c r="G75" t="s">
        <v>494</v>
      </c>
      <c r="H75" t="str">
        <f>HYPERLINK("https://solscan.io/account/4CCkHjFKhxaQP3aFtbqfdeBSbLQb9psmATSfBmkdUi5e","url_4CCkHjFKhxaQP3aFtbqfdeBSbLQb9psmATSfBmkdUi5e")</f>
        <v>url_4CCkHjFKhxaQP3aFtbqfdeBSbLQb9psmATSfBmkdUi5e</v>
      </c>
    </row>
    <row r="76" spans="1:8">
      <c r="A76" t="s">
        <v>495</v>
      </c>
      <c r="B76" t="s">
        <v>58</v>
      </c>
      <c r="C76" t="s">
        <v>496</v>
      </c>
      <c r="D76" t="s">
        <v>497</v>
      </c>
      <c r="E76" t="s">
        <v>492</v>
      </c>
      <c r="F76" t="s">
        <v>498</v>
      </c>
      <c r="G76" t="s">
        <v>499</v>
      </c>
      <c r="H76" t="str">
        <f>HYPERLINK("https://solscan.io/account/JDodoajJY5EkqvqeAHCKPBt6AcSEAt5UQRz5Z5qCdjTp","url_JDodoajJY5EkqvqeAHCKPBt6AcSEAt5UQRz5Z5qCdjTp")</f>
        <v>url_JDodoajJY5EkqvqeAHCKPBt6AcSEAt5UQRz5Z5qCdjTp</v>
      </c>
    </row>
    <row r="77" spans="1:8">
      <c r="A77" t="s">
        <v>500</v>
      </c>
      <c r="B77" t="s">
        <v>501</v>
      </c>
      <c r="C77" t="s">
        <v>502</v>
      </c>
      <c r="D77" t="s">
        <v>503</v>
      </c>
      <c r="E77" t="s">
        <v>504</v>
      </c>
      <c r="F77" t="s">
        <v>505</v>
      </c>
      <c r="G77" t="s">
        <v>506</v>
      </c>
      <c r="H77" t="str">
        <f>HYPERLINK("https://solscan.io/account/FdiLXomBjDQAh7C8iZdWqTngiBo7TfM7Y9U8VAgAvKqN","url_FdiLXomBjDQAh7C8iZdWqTngiBo7TfM7Y9U8VAgAvKqN")</f>
        <v>url_FdiLXomBjDQAh7C8iZdWqTngiBo7TfM7Y9U8VAgAvKqN</v>
      </c>
    </row>
    <row r="78" spans="1:8">
      <c r="A78" t="s">
        <v>507</v>
      </c>
      <c r="B78" t="s">
        <v>508</v>
      </c>
      <c r="C78" t="s">
        <v>509</v>
      </c>
      <c r="D78" t="s">
        <v>510</v>
      </c>
      <c r="E78" t="s">
        <v>511</v>
      </c>
      <c r="F78" t="s">
        <v>512</v>
      </c>
      <c r="G78" t="s">
        <v>513</v>
      </c>
      <c r="H78" t="str">
        <f>HYPERLINK("https://solscan.io/account/7FQoGLTbkRCopG92z6gKzaA6xuhx2mfLtt3q4yH4Lkzw","url_7FQoGLTbkRCopG92z6gKzaA6xuhx2mfLtt3q4yH4Lkzw")</f>
        <v>url_7FQoGLTbkRCopG92z6gKzaA6xuhx2mfLtt3q4yH4Lkzw</v>
      </c>
    </row>
    <row r="79" spans="1:8">
      <c r="A79" t="s">
        <v>514</v>
      </c>
      <c r="B79" t="s">
        <v>515</v>
      </c>
      <c r="C79" t="s">
        <v>516</v>
      </c>
      <c r="D79" t="s">
        <v>517</v>
      </c>
      <c r="E79" t="s">
        <v>518</v>
      </c>
      <c r="F79" t="s">
        <v>519</v>
      </c>
      <c r="G79" t="s">
        <v>520</v>
      </c>
      <c r="H79" t="str">
        <f>HYPERLINK("https://solscan.io/account/G6yK91zhPvcJXKVgtHGYbNsj1JxkDfjNJF71WF4jjViK","url_G6yK91zhPvcJXKVgtHGYbNsj1JxkDfjNJF71WF4jjViK")</f>
        <v>url_G6yK91zhPvcJXKVgtHGYbNsj1JxkDfjNJF71WF4jjViK</v>
      </c>
    </row>
    <row r="80" spans="1:8">
      <c r="A80" t="s">
        <v>521</v>
      </c>
      <c r="B80" t="s">
        <v>522</v>
      </c>
      <c r="C80" t="s">
        <v>523</v>
      </c>
      <c r="D80" t="s">
        <v>524</v>
      </c>
      <c r="E80" t="s">
        <v>525</v>
      </c>
      <c r="F80" t="s">
        <v>526</v>
      </c>
      <c r="G80" t="s">
        <v>527</v>
      </c>
      <c r="H80" t="str">
        <f>HYPERLINK("https://solscan.io/account/BkuQk9A4A2xRYy72ccsNFaASCC9J1L7CEALDM446Q5FN","url_BkuQk9A4A2xRYy72ccsNFaASCC9J1L7CEALDM446Q5FN")</f>
        <v>url_BkuQk9A4A2xRYy72ccsNFaASCC9J1L7CEALDM446Q5FN</v>
      </c>
    </row>
    <row r="81" spans="1:8">
      <c r="A81" t="s">
        <v>528</v>
      </c>
      <c r="B81" t="s">
        <v>529</v>
      </c>
      <c r="C81" t="s">
        <v>530</v>
      </c>
      <c r="D81" t="s">
        <v>531</v>
      </c>
      <c r="E81" t="s">
        <v>525</v>
      </c>
      <c r="F81" t="s">
        <v>532</v>
      </c>
      <c r="G81" t="s">
        <v>533</v>
      </c>
      <c r="H81" t="str">
        <f>HYPERLINK("https://solscan.io/account/EH4eEwycHLfeKwt8rpH4MKnL1e5n98TyAwA3MS3yHy79","url_EH4eEwycHLfeKwt8rpH4MKnL1e5n98TyAwA3MS3yHy79")</f>
        <v>url_EH4eEwycHLfeKwt8rpH4MKnL1e5n98TyAwA3MS3yHy79</v>
      </c>
    </row>
    <row r="82" spans="1:8">
      <c r="A82" t="s">
        <v>534</v>
      </c>
      <c r="B82" t="s">
        <v>535</v>
      </c>
      <c r="C82" t="s">
        <v>536</v>
      </c>
      <c r="D82" t="s">
        <v>537</v>
      </c>
      <c r="E82" t="s">
        <v>525</v>
      </c>
      <c r="F82" t="s">
        <v>538</v>
      </c>
      <c r="G82" t="s">
        <v>539</v>
      </c>
      <c r="H82" t="str">
        <f>HYPERLINK("https://solscan.io/account/9wEZ5e2UhpzpB4Qs4dgK2eHvaSHq2t86C1C1ictZkSta","url_9wEZ5e2UhpzpB4Qs4dgK2eHvaSHq2t86C1C1ictZkSta")</f>
        <v>url_9wEZ5e2UhpzpB4Qs4dgK2eHvaSHq2t86C1C1ictZkSta</v>
      </c>
    </row>
    <row r="83" spans="1:8">
      <c r="A83" t="s">
        <v>540</v>
      </c>
      <c r="B83" t="s">
        <v>541</v>
      </c>
      <c r="C83" t="s">
        <v>542</v>
      </c>
      <c r="D83" t="s">
        <v>543</v>
      </c>
      <c r="E83" t="s">
        <v>544</v>
      </c>
      <c r="F83" t="s">
        <v>545</v>
      </c>
      <c r="G83" t="s">
        <v>546</v>
      </c>
      <c r="H83" t="str">
        <f>HYPERLINK("https://solscan.io/account/7RBdyvUTS5US9nUV9ByVC5HgwSB6LAPdrsaYnVAzj2XA","url_7RBdyvUTS5US9nUV9ByVC5HgwSB6LAPdrsaYnVAzj2XA")</f>
        <v>url_7RBdyvUTS5US9nUV9ByVC5HgwSB6LAPdrsaYnVAzj2XA</v>
      </c>
    </row>
    <row r="84" spans="1:8">
      <c r="A84" t="s">
        <v>547</v>
      </c>
      <c r="B84" t="s">
        <v>548</v>
      </c>
      <c r="C84" t="s">
        <v>549</v>
      </c>
      <c r="D84" t="s">
        <v>194</v>
      </c>
      <c r="E84" t="s">
        <v>550</v>
      </c>
      <c r="F84" t="s">
        <v>551</v>
      </c>
      <c r="G84" t="s">
        <v>21</v>
      </c>
      <c r="H84" t="str">
        <f>HYPERLINK("https://solscan.io/account/-1","url_-1")</f>
        <v>url_-1</v>
      </c>
    </row>
    <row r="85" spans="1:8">
      <c r="A85" t="s">
        <v>552</v>
      </c>
      <c r="B85" t="s">
        <v>553</v>
      </c>
      <c r="C85" t="s">
        <v>350</v>
      </c>
      <c r="D85" t="s">
        <v>554</v>
      </c>
      <c r="E85" t="s">
        <v>555</v>
      </c>
      <c r="F85" t="s">
        <v>556</v>
      </c>
      <c r="G85" t="s">
        <v>557</v>
      </c>
      <c r="H85" t="str">
        <f>HYPERLINK("https://solscan.io/account/BXU1aMfUDAuGpvXNFY5rK6NXsfRTJRRxcCtqww1WCDne","url_BXU1aMfUDAuGpvXNFY5rK6NXsfRTJRRxcCtqww1WCDne")</f>
        <v>url_BXU1aMfUDAuGpvXNFY5rK6NXsfRTJRRxcCtqww1WCDne</v>
      </c>
    </row>
    <row r="86" spans="1:8">
      <c r="A86" t="s">
        <v>558</v>
      </c>
      <c r="B86" t="s">
        <v>559</v>
      </c>
      <c r="C86" t="s">
        <v>560</v>
      </c>
      <c r="D86" t="s">
        <v>561</v>
      </c>
      <c r="E86" t="s">
        <v>248</v>
      </c>
      <c r="F86" t="s">
        <v>562</v>
      </c>
      <c r="G86" t="s">
        <v>563</v>
      </c>
      <c r="H86" t="str">
        <f>HYPERLINK("https://solscan.io/account/6cbpyWQzKZJpCekLFzWW8xHiY2VWxHjfG63UwhMohgRp","url_6cbpyWQzKZJpCekLFzWW8xHiY2VWxHjfG63UwhMohgRp")</f>
        <v>url_6cbpyWQzKZJpCekLFzWW8xHiY2VWxHjfG63UwhMohgRp</v>
      </c>
    </row>
    <row r="87" spans="1:8">
      <c r="A87" t="s">
        <v>564</v>
      </c>
      <c r="B87" t="s">
        <v>565</v>
      </c>
      <c r="C87" t="s">
        <v>566</v>
      </c>
      <c r="D87" t="s">
        <v>567</v>
      </c>
      <c r="E87" t="s">
        <v>568</v>
      </c>
      <c r="F87" t="s">
        <v>569</v>
      </c>
      <c r="G87" t="s">
        <v>570</v>
      </c>
      <c r="H87" t="str">
        <f>HYPERLINK("https://solscan.io/account/3qXhNxPFJ8WEtyZsMaXXqGBZve3jtwg547FCQSjV4Jig","url_3qXhNxPFJ8WEtyZsMaXXqGBZve3jtwg547FCQSjV4Jig")</f>
        <v>url_3qXhNxPFJ8WEtyZsMaXXqGBZve3jtwg547FCQSjV4Jig</v>
      </c>
    </row>
    <row r="88" spans="1:8">
      <c r="A88" t="s">
        <v>571</v>
      </c>
      <c r="B88" t="s">
        <v>572</v>
      </c>
      <c r="C88" t="s">
        <v>573</v>
      </c>
      <c r="D88" t="s">
        <v>432</v>
      </c>
      <c r="E88" t="s">
        <v>574</v>
      </c>
      <c r="F88" t="s">
        <v>575</v>
      </c>
      <c r="G88" t="s">
        <v>576</v>
      </c>
      <c r="H88" t="str">
        <f>HYPERLINK("https://solscan.io/account/3XvWP8jRg95EsHnTMTwxrx5kxBB5wrRXJPogGvcvD2Zd","url_3XvWP8jRg95EsHnTMTwxrx5kxBB5wrRXJPogGvcvD2Zd")</f>
        <v>url_3XvWP8jRg95EsHnTMTwxrx5kxBB5wrRXJPogGvcvD2Zd</v>
      </c>
    </row>
    <row r="89" spans="1:8">
      <c r="A89" t="s">
        <v>577</v>
      </c>
      <c r="B89" t="s">
        <v>578</v>
      </c>
      <c r="C89" t="s">
        <v>579</v>
      </c>
      <c r="D89" t="s">
        <v>580</v>
      </c>
      <c r="E89" t="s">
        <v>581</v>
      </c>
      <c r="F89" t="s">
        <v>582</v>
      </c>
      <c r="G89" t="s">
        <v>583</v>
      </c>
      <c r="H89" t="str">
        <f>HYPERLINK("https://solscan.io/account/5ThkW3kYP3midaMD7BDvCEcfJ1HRhTtSiUHKzv2G6XJj","url_5ThkW3kYP3midaMD7BDvCEcfJ1HRhTtSiUHKzv2G6XJj")</f>
        <v>url_5ThkW3kYP3midaMD7BDvCEcfJ1HRhTtSiUHKzv2G6XJj</v>
      </c>
    </row>
    <row r="90" spans="1:8">
      <c r="A90" t="s">
        <v>584</v>
      </c>
      <c r="B90" t="s">
        <v>389</v>
      </c>
      <c r="C90" t="s">
        <v>585</v>
      </c>
      <c r="D90" t="s">
        <v>286</v>
      </c>
      <c r="E90" t="s">
        <v>586</v>
      </c>
      <c r="F90" t="s">
        <v>587</v>
      </c>
      <c r="G90" t="s">
        <v>588</v>
      </c>
      <c r="H90" t="str">
        <f>HYPERLINK("https://solscan.io/account/HaLgb2q9atoAr3Tyi2ejoftaBCF3XwGWsKXhVYj4UWTU","url_HaLgb2q9atoAr3Tyi2ejoftaBCF3XwGWsKXhVYj4UWTU")</f>
        <v>url_HaLgb2q9atoAr3Tyi2ejoftaBCF3XwGWsKXhVYj4UWTU</v>
      </c>
    </row>
    <row r="91" spans="1:8">
      <c r="A91" t="s">
        <v>589</v>
      </c>
      <c r="B91" t="s">
        <v>590</v>
      </c>
      <c r="C91" t="s">
        <v>591</v>
      </c>
      <c r="D91" t="s">
        <v>592</v>
      </c>
      <c r="E91" t="s">
        <v>593</v>
      </c>
      <c r="F91" t="s">
        <v>594</v>
      </c>
      <c r="G91" t="s">
        <v>595</v>
      </c>
      <c r="H91" t="str">
        <f>HYPERLINK("https://solscan.io/account/9z6SavwuUhRDaPmPKninBu1UZhsYFDBgzFWgP7ZTBFeo","url_9z6SavwuUhRDaPmPKninBu1UZhsYFDBgzFWgP7ZTBFeo")</f>
        <v>url_9z6SavwuUhRDaPmPKninBu1UZhsYFDBgzFWgP7ZTBFeo</v>
      </c>
    </row>
    <row r="92" spans="1:8">
      <c r="A92" t="s">
        <v>596</v>
      </c>
      <c r="B92" t="s">
        <v>355</v>
      </c>
      <c r="C92" t="s">
        <v>265</v>
      </c>
      <c r="D92" t="s">
        <v>597</v>
      </c>
      <c r="E92" t="s">
        <v>598</v>
      </c>
      <c r="F92" t="s">
        <v>599</v>
      </c>
      <c r="G92" t="s">
        <v>600</v>
      </c>
      <c r="H92" t="str">
        <f>HYPERLINK("https://solscan.io/account/ACKAeHnsjZ7Y6oTbhfX5M1m8F45Yi3SFUVndyaXGsrdS","url_ACKAeHnsjZ7Y6oTbhfX5M1m8F45Yi3SFUVndyaXGsrdS")</f>
        <v>url_ACKAeHnsjZ7Y6oTbhfX5M1m8F45Yi3SFUVndyaXGsrdS</v>
      </c>
    </row>
    <row r="93" spans="1:8">
      <c r="A93" t="s">
        <v>601</v>
      </c>
      <c r="B93" t="s">
        <v>602</v>
      </c>
      <c r="C93" t="s">
        <v>603</v>
      </c>
      <c r="D93" t="s">
        <v>604</v>
      </c>
      <c r="E93" t="s">
        <v>349</v>
      </c>
      <c r="F93" t="s">
        <v>605</v>
      </c>
      <c r="G93" t="s">
        <v>606</v>
      </c>
      <c r="H93" t="str">
        <f>HYPERLINK("https://solscan.io/account/8LP1ugPjNFcaXRLkqT47JwWR3k4cHa7qhdFE5jjPvGWq","url_8LP1ugPjNFcaXRLkqT47JwWR3k4cHa7qhdFE5jjPvGWq")</f>
        <v>url_8LP1ugPjNFcaXRLkqT47JwWR3k4cHa7qhdFE5jjPvGWq</v>
      </c>
    </row>
    <row r="94" spans="1:8">
      <c r="A94" t="s">
        <v>607</v>
      </c>
      <c r="B94" t="s">
        <v>608</v>
      </c>
      <c r="C94" t="s">
        <v>336</v>
      </c>
      <c r="D94" t="s">
        <v>609</v>
      </c>
      <c r="E94" t="s">
        <v>610</v>
      </c>
      <c r="F94" t="s">
        <v>611</v>
      </c>
      <c r="G94" t="s">
        <v>612</v>
      </c>
      <c r="H94" t="str">
        <f>HYPERLINK("https://solscan.io/account/9MQw2AX8ob8FpeX3FA81ZJXZ9wu582Arg6xXGJhHVPVH","url_9MQw2AX8ob8FpeX3FA81ZJXZ9wu582Arg6xXGJhHVPVH")</f>
        <v>url_9MQw2AX8ob8FpeX3FA81ZJXZ9wu582Arg6xXGJhHVPVH</v>
      </c>
    </row>
    <row r="95" spans="1:8">
      <c r="A95" t="s">
        <v>613</v>
      </c>
      <c r="B95" t="s">
        <v>614</v>
      </c>
      <c r="C95" t="s">
        <v>615</v>
      </c>
      <c r="D95" t="s">
        <v>616</v>
      </c>
      <c r="E95" t="s">
        <v>617</v>
      </c>
      <c r="F95" t="s">
        <v>618</v>
      </c>
      <c r="G95" t="s">
        <v>619</v>
      </c>
      <c r="H95" t="str">
        <f>HYPERLINK("https://solscan.io/account/HroML58JTAosWFZfEz3q88iDicw7orNGK28d6G7ib8sb","url_HroML58JTAosWFZfEz3q88iDicw7orNGK28d6G7ib8sb")</f>
        <v>url_HroML58JTAosWFZfEz3q88iDicw7orNGK28d6G7ib8sb</v>
      </c>
    </row>
    <row r="96" spans="1:8">
      <c r="A96" t="s">
        <v>620</v>
      </c>
      <c r="B96" t="s">
        <v>621</v>
      </c>
      <c r="C96" t="s">
        <v>622</v>
      </c>
      <c r="D96" t="s">
        <v>623</v>
      </c>
      <c r="E96" t="s">
        <v>271</v>
      </c>
      <c r="F96" t="s">
        <v>624</v>
      </c>
      <c r="G96" t="s">
        <v>625</v>
      </c>
      <c r="H96" t="str">
        <f>HYPERLINK("https://solscan.io/account/8t5Dc2nigei7Hj8R7Z1utDb1zB76PhUv6qQ7WT5iVDHn","url_8t5Dc2nigei7Hj8R7Z1utDb1zB76PhUv6qQ7WT5iVDHn")</f>
        <v>url_8t5Dc2nigei7Hj8R7Z1utDb1zB76PhUv6qQ7WT5iVDHn</v>
      </c>
    </row>
    <row r="97" spans="1:8">
      <c r="A97" t="s">
        <v>626</v>
      </c>
      <c r="B97" t="s">
        <v>627</v>
      </c>
      <c r="C97" t="s">
        <v>407</v>
      </c>
      <c r="D97" t="s">
        <v>362</v>
      </c>
      <c r="E97" t="s">
        <v>628</v>
      </c>
      <c r="F97" t="s">
        <v>629</v>
      </c>
      <c r="G97" t="s">
        <v>630</v>
      </c>
      <c r="H97" t="str">
        <f>HYPERLINK("https://solscan.io/account/2cFKnqEtuSTs76oezNrKtnnG75nZiQgxsLfqq1S42KYw","url_2cFKnqEtuSTs76oezNrKtnnG75nZiQgxsLfqq1S42KYw")</f>
        <v>url_2cFKnqEtuSTs76oezNrKtnnG75nZiQgxsLfqq1S42KYw</v>
      </c>
    </row>
    <row r="98" spans="1:8">
      <c r="A98" t="s">
        <v>631</v>
      </c>
      <c r="B98" t="s">
        <v>632</v>
      </c>
      <c r="C98" t="s">
        <v>633</v>
      </c>
      <c r="D98" t="s">
        <v>634</v>
      </c>
      <c r="E98" t="s">
        <v>635</v>
      </c>
      <c r="F98" t="s">
        <v>164</v>
      </c>
      <c r="G98" t="s">
        <v>636</v>
      </c>
      <c r="H98" t="str">
        <f>HYPERLINK("https://solscan.io/account/EjBj9hN6DSLfuFrLYVRGxKAF83RDSzUJMm9PufZ4S3YD","url_EjBj9hN6DSLfuFrLYVRGxKAF83RDSzUJMm9PufZ4S3YD")</f>
        <v>url_EjBj9hN6DSLfuFrLYVRGxKAF83RDSzUJMm9PufZ4S3YD</v>
      </c>
    </row>
    <row r="99" spans="1:8">
      <c r="A99" t="s">
        <v>637</v>
      </c>
      <c r="B99" t="s">
        <v>638</v>
      </c>
      <c r="C99" t="s">
        <v>639</v>
      </c>
      <c r="D99" t="s">
        <v>58</v>
      </c>
      <c r="E99" t="s">
        <v>640</v>
      </c>
      <c r="F99" t="s">
        <v>641</v>
      </c>
      <c r="G99" t="s">
        <v>642</v>
      </c>
      <c r="H99" t="str">
        <f>HYPERLINK("https://solscan.io/account/9gYYghEbuqiUZPxWqsr6Tsod7vscmXBWYN5EykGAyrbR","url_9gYYghEbuqiUZPxWqsr6Tsod7vscmXBWYN5EykGAyrbR")</f>
        <v>url_9gYYghEbuqiUZPxWqsr6Tsod7vscmXBWYN5EykGAyrbR</v>
      </c>
    </row>
    <row r="100" spans="1:8">
      <c r="A100" t="s">
        <v>643</v>
      </c>
      <c r="B100" t="s">
        <v>644</v>
      </c>
      <c r="C100" t="s">
        <v>645</v>
      </c>
      <c r="D100" t="s">
        <v>58</v>
      </c>
      <c r="E100" t="s">
        <v>646</v>
      </c>
      <c r="F100" t="s">
        <v>647</v>
      </c>
      <c r="G100" t="s">
        <v>648</v>
      </c>
      <c r="H100" t="str">
        <f>HYPERLINK("https://solscan.io/account/FUbtqZVQSkg4PPPvRr5R2pk2CW2WF4NEvx2y8Uq1XZDR","url_FUbtqZVQSkg4PPPvRr5R2pk2CW2WF4NEvx2y8Uq1XZDR")</f>
        <v>url_FUbtqZVQSkg4PPPvRr5R2pk2CW2WF4NEvx2y8Uq1XZDR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lvxuxi</cp:lastModifiedBy>
  <dcterms:created xsi:type="dcterms:W3CDTF">2024-10-24T10:26:00Z</dcterms:created>
  <dcterms:modified xsi:type="dcterms:W3CDTF">2024-10-25T09:23:10Z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4A2442C9CDC3F7D9FEF21A675AB8A66C_42</vt:lpwstr>
  </property>
  <property fmtid="{D5CDD505-2E9C-101B-9397-08002B2CF9AE}" pid="3" name="KSOProductBuildVer">
    <vt:lpwstr>2052-12.1.0.17885</vt:lpwstr>
  </property>
</Properties>
</file>